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B046D.TMP\"/>
    </mc:Choice>
  </mc:AlternateContent>
  <bookViews>
    <workbookView xWindow="0" yWindow="0" windowWidth="18735" windowHeight="6195"/>
  </bookViews>
  <sheets>
    <sheet name="0503121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G25" i="1" l="1"/>
  <c r="G28" i="1"/>
  <c r="G31" i="1"/>
  <c r="G47" i="1"/>
  <c r="G46" i="1"/>
  <c r="G53" i="1"/>
  <c r="G60" i="1"/>
  <c r="G59" i="1"/>
  <c r="G58" i="1"/>
  <c r="G57" i="1"/>
  <c r="G69" i="1"/>
  <c r="G68" i="1"/>
  <c r="G67" i="1"/>
  <c r="G66" i="1"/>
  <c r="G65" i="1"/>
  <c r="G64" i="1"/>
  <c r="G63" i="1"/>
  <c r="G81" i="1"/>
  <c r="G91" i="1"/>
  <c r="G90" i="1"/>
  <c r="G181" i="1" l="1"/>
  <c r="G180" i="1"/>
  <c r="G173" i="1"/>
  <c r="G171" i="1" s="1"/>
  <c r="G172" i="1"/>
  <c r="F171" i="1"/>
  <c r="E171" i="1"/>
  <c r="G170" i="1"/>
  <c r="G168" i="1" s="1"/>
  <c r="G169" i="1"/>
  <c r="F168" i="1"/>
  <c r="E168" i="1"/>
  <c r="G167" i="1"/>
  <c r="G166" i="1"/>
  <c r="G165" i="1"/>
  <c r="F165" i="1"/>
  <c r="F164" i="1" s="1"/>
  <c r="E165" i="1"/>
  <c r="G163" i="1"/>
  <c r="G162" i="1"/>
  <c r="G161" i="1" s="1"/>
  <c r="F161" i="1"/>
  <c r="E161" i="1"/>
  <c r="G160" i="1"/>
  <c r="G159" i="1"/>
  <c r="F158" i="1"/>
  <c r="E158" i="1"/>
  <c r="G157" i="1"/>
  <c r="G155" i="1" s="1"/>
  <c r="G156" i="1"/>
  <c r="F155" i="1"/>
  <c r="E155" i="1"/>
  <c r="G148" i="1"/>
  <c r="G146" i="1" s="1"/>
  <c r="G147" i="1"/>
  <c r="F146" i="1"/>
  <c r="E146" i="1"/>
  <c r="G145" i="1"/>
  <c r="G144" i="1"/>
  <c r="G143" i="1"/>
  <c r="F143" i="1"/>
  <c r="E143" i="1"/>
  <c r="G142" i="1"/>
  <c r="G141" i="1"/>
  <c r="G140" i="1" s="1"/>
  <c r="F140" i="1"/>
  <c r="F139" i="1" s="1"/>
  <c r="E140" i="1"/>
  <c r="G137" i="1"/>
  <c r="G136" i="1"/>
  <c r="G135" i="1"/>
  <c r="G134" i="1" s="1"/>
  <c r="F134" i="1"/>
  <c r="E134" i="1"/>
  <c r="G133" i="1"/>
  <c r="G132" i="1"/>
  <c r="F131" i="1"/>
  <c r="E131" i="1"/>
  <c r="G130" i="1"/>
  <c r="G129" i="1"/>
  <c r="G128" i="1" s="1"/>
  <c r="F128" i="1"/>
  <c r="E128" i="1"/>
  <c r="G127" i="1"/>
  <c r="G125" i="1" s="1"/>
  <c r="G126" i="1"/>
  <c r="F125" i="1"/>
  <c r="E125" i="1"/>
  <c r="G123" i="1"/>
  <c r="G122" i="1"/>
  <c r="G114" i="1"/>
  <c r="G113" i="1"/>
  <c r="F112" i="1"/>
  <c r="E112" i="1"/>
  <c r="G111" i="1"/>
  <c r="G110" i="1"/>
  <c r="G109" i="1" s="1"/>
  <c r="F109" i="1"/>
  <c r="E109" i="1"/>
  <c r="G108" i="1"/>
  <c r="G107" i="1"/>
  <c r="F106" i="1"/>
  <c r="E106" i="1"/>
  <c r="G105" i="1"/>
  <c r="G103" i="1" s="1"/>
  <c r="G104" i="1"/>
  <c r="F103" i="1"/>
  <c r="E103" i="1"/>
  <c r="G101" i="1"/>
  <c r="G97" i="1"/>
  <c r="G96" i="1"/>
  <c r="F96" i="1"/>
  <c r="E96" i="1"/>
  <c r="G94" i="1"/>
  <c r="G93" i="1"/>
  <c r="F93" i="1"/>
  <c r="E93" i="1"/>
  <c r="G89" i="1"/>
  <c r="F89" i="1"/>
  <c r="E89" i="1"/>
  <c r="G80" i="1"/>
  <c r="F80" i="1"/>
  <c r="E80" i="1"/>
  <c r="G78" i="1"/>
  <c r="G77" i="1"/>
  <c r="F77" i="1"/>
  <c r="E77" i="1"/>
  <c r="G75" i="1"/>
  <c r="G74" i="1"/>
  <c r="F74" i="1"/>
  <c r="E74" i="1"/>
  <c r="G72" i="1"/>
  <c r="G71" i="1"/>
  <c r="F71" i="1"/>
  <c r="E71" i="1"/>
  <c r="G62" i="1"/>
  <c r="F62" i="1"/>
  <c r="E62" i="1"/>
  <c r="G56" i="1"/>
  <c r="F56" i="1"/>
  <c r="F55" i="1" s="1"/>
  <c r="E56" i="1"/>
  <c r="E55" i="1" s="1"/>
  <c r="G52" i="1"/>
  <c r="F52" i="1"/>
  <c r="E52" i="1"/>
  <c r="G50" i="1"/>
  <c r="G49" i="1"/>
  <c r="F49" i="1"/>
  <c r="E49" i="1"/>
  <c r="G45" i="1"/>
  <c r="F45" i="1"/>
  <c r="E45" i="1"/>
  <c r="G43" i="1"/>
  <c r="G42" i="1" s="1"/>
  <c r="F42" i="1"/>
  <c r="E42" i="1"/>
  <c r="G34" i="1"/>
  <c r="G33" i="1" s="1"/>
  <c r="F33" i="1"/>
  <c r="E33" i="1"/>
  <c r="G30" i="1"/>
  <c r="F30" i="1"/>
  <c r="E30" i="1"/>
  <c r="G27" i="1"/>
  <c r="F27" i="1"/>
  <c r="E27" i="1"/>
  <c r="G24" i="1"/>
  <c r="F24" i="1"/>
  <c r="E24" i="1"/>
  <c r="G22" i="1"/>
  <c r="G21" i="1"/>
  <c r="F21" i="1"/>
  <c r="E21" i="1"/>
  <c r="E20" i="1" s="1"/>
  <c r="F138" i="1" l="1"/>
  <c r="G131" i="1"/>
  <c r="G102" i="1" s="1"/>
  <c r="G20" i="1"/>
  <c r="G100" i="1" s="1"/>
  <c r="G99" i="1" s="1"/>
  <c r="G55" i="1"/>
  <c r="G106" i="1"/>
  <c r="E139" i="1"/>
  <c r="E138" i="1" s="1"/>
  <c r="G158" i="1"/>
  <c r="G139" i="1" s="1"/>
  <c r="E164" i="1"/>
  <c r="F20" i="1"/>
  <c r="F100" i="1" s="1"/>
  <c r="F99" i="1" s="1"/>
  <c r="E102" i="1"/>
  <c r="F102" i="1"/>
  <c r="G112" i="1"/>
  <c r="G164" i="1"/>
  <c r="E100" i="1"/>
  <c r="E99" i="1" s="1"/>
  <c r="G138" i="1" l="1"/>
</calcChain>
</file>

<file path=xl/sharedStrings.xml><?xml version="1.0" encoding="utf-8"?>
<sst xmlns="http://schemas.openxmlformats.org/spreadsheetml/2006/main" count="452" uniqueCount="327">
  <si>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</si>
  <si>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</si>
  <si>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</si>
  <si>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</si>
  <si>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</si>
  <si>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</si>
  <si>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</si>
  <si>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</si>
  <si>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</si>
  <si>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</si>
  <si>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</si>
  <si>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</si>
  <si>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</si>
  <si>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</si>
  <si>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</si>
  <si>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</si>
  <si>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</si>
  <si>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</si>
  <si>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</si>
  <si>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</si>
  <si>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</si>
  <si>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</si>
  <si>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</si>
  <si>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</si>
  <si>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</si>
  <si>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</si>
  <si>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</si>
  <si>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</si>
  <si>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</si>
  <si>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</si>
  <si>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</si>
  <si>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</si>
  <si>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</si>
  <si>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</si>
  <si>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</si>
  <si>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</si>
  <si>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</si>
  <si>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</si>
  <si>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</si>
  <si>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</si>
  <si>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</si>
  <si>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</si>
  <si>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</si>
  <si>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</si>
  <si>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</si>
  <si>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</si>
  <si>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</si>
  <si>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</si>
  <si>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</si>
  <si>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</si>
  <si>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</si>
  <si>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</si>
  <si>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</si>
  <si>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</si>
  <si>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</si>
  <si>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</si>
  <si>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</si>
  <si>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</si>
  <si>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</si>
  <si>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</si>
  <si>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</si>
  <si>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</si>
  <si>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</si>
  <si>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</si>
  <si>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</si>
  <si>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</si>
  <si>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</si>
  <si>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</si>
  <si>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</si>
  <si>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</si>
  <si>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</si>
  <si>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</si>
  <si>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</si>
  <si>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</si>
  <si>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</si>
  <si>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</si>
  <si>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</si>
  <si>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</si>
  <si>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</si>
  <si>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</si>
  <si>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</si>
  <si>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</si>
  <si>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</si>
  <si>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</si>
  <si>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</si>
  <si>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</si>
  <si>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</si>
  <si>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</si>
  <si>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</si>
  <si>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</si>
  <si>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</si>
  <si>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</si>
  <si>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</si>
  <si>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</si>
  <si>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</si>
  <si>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</si>
  <si>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</si>
  <si>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</si>
  <si>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</si>
  <si>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</si>
  <si>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</si>
  <si>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</si>
  <si>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</si>
  <si>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</si>
  <si>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</si>
  <si>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</si>
  <si>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</si>
  <si>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</si>
  <si>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</si>
  <si>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</si>
  <si>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</si>
  <si>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</si>
  <si>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</si>
  <si>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</si>
  <si>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</si>
  <si>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</si>
  <si>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</si>
  <si>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</si>
  <si>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</si>
  <si>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</si>
  <si>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</si>
  <si>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</si>
  <si>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</si>
  <si>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</si>
  <si>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</si>
  <si>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</si>
  <si>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</si>
  <si>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</si>
  <si>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</si>
  <si>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</si>
  <si>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</si>
  <si>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</si>
  <si>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</si>
  <si>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</si>
  <si>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</si>
  <si>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</si>
  <si>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</si>
  <si>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</si>
  <si>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</si>
  <si>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</si>
  <si>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</si>
  <si>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</si>
  <si>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</si>
  <si>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</si>
  <si>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</si>
  <si>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</si>
  <si>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</si>
  <si>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</si>
  <si>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</si>
  <si>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</si>
  <si>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</si>
  <si>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</si>
  <si>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</si>
  <si>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</si>
  <si>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</si>
  <si>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</si>
  <si>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</si>
  <si>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</si>
  <si>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</si>
  <si>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</si>
  <si>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</si>
  <si>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</si>
  <si>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</si>
  <si>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</si>
  <si>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</si>
  <si>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</si>
  <si>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</si>
  <si>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</si>
  <si>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</si>
  <si>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</si>
  <si>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</si>
  <si>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41X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</si>
  <si>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</si>
  <si>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</si>
  <si>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</si>
  <si>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</si>
  <si>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</si>
  <si>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</si>
  <si>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</si>
  <si>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</si>
  <si>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</si>
  <si>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</si>
  <si>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</si>
  <si>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</si>
  <si>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</si>
  <si>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</si>
  <si>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090</t>
  </si>
  <si>
    <t>280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</si>
  <si>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</si>
  <si>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</si>
  <si>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</si>
  <si>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</si>
  <si>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</si>
  <si>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</si>
  <si>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</si>
  <si>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</si>
  <si>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</si>
  <si>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</si>
  <si>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</si>
  <si>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</si>
  <si>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</si>
  <si>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</si>
  <si>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</si>
  <si>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</si>
  <si>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</si>
  <si>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</si>
  <si>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</si>
  <si>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</si>
  <si>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</si>
  <si>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</si>
  <si>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</si>
  <si>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</si>
  <si>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</si>
  <si>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</si>
  <si>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</si>
  <si>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</si>
  <si>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</si>
  <si>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</si>
  <si>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</si>
  <si>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</si>
  <si>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</si>
  <si>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</si>
  <si>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</si>
  <si>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</si>
  <si>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</si>
  <si>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</si>
  <si>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</si>
  <si>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</si>
  <si>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</si>
  <si>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</si>
  <si>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</si>
  <si>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</si>
  <si>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382</t>
  </si>
  <si>
    <t>46X</t>
  </si>
  <si>
    <t>уменьшение стоимости биологических активов</t>
  </si>
  <si>
    <t>Чистое изменение затрат на биотрансформацию</t>
  </si>
  <si>
    <t>395</t>
  </si>
  <si>
    <t>396</t>
  </si>
  <si>
    <t>397</t>
  </si>
  <si>
    <t>Доходы (стр. 020 + стр. 030 + стр. 040 + стр. 050 + стр. 060 + 
стр. 070 + стр. 090 + стр. 100 + стр. 110)</t>
  </si>
  <si>
    <t>Расходы (стр. 160 + стр. 170 + стр. 190 + стр. 210 + 
стр. 230 + стр. 240 + стр. 250 + стр. 260 + стр. 270)</t>
  </si>
  <si>
    <t>Чистый операционный результат
(стр. 301 - стр. 302),  (стр. 310 + стр. 410)</t>
  </si>
  <si>
    <t>Операции с нефинансовыми активами 
(стр. 320 + стр. 330 + стр. 350 + стр. 360 + стр. 370+ стр. 380 + стр. 390 + 
стр. 395 + стр. 400)</t>
  </si>
  <si>
    <t>Операции с обязательствами (стр. 520 + стр. 530 + стр. 540+ стр. 550 + 
стр. 560)</t>
  </si>
  <si>
    <t>Документ подписан ЭП:</t>
  </si>
  <si>
    <t>И.А. Сковпень</t>
  </si>
  <si>
    <t>01 января 2026 г.</t>
  </si>
  <si>
    <t>МУНИЦИПАЛЬНОЕ КАЗЕННОЕ УЧРЕЖДЕНИЕ "СЛУЖБА СПАСЕНИЯ"</t>
  </si>
  <si>
    <t>А.П. Чалкина</t>
  </si>
  <si>
    <t>2457071269</t>
  </si>
  <si>
    <t>01.01.2026</t>
  </si>
  <si>
    <t>181</t>
  </si>
  <si>
    <t>69120232</t>
  </si>
  <si>
    <t>3</t>
  </si>
  <si>
    <t>043D5052</t>
  </si>
  <si>
    <t>ГОД</t>
  </si>
  <si>
    <t>500</t>
  </si>
  <si>
    <t>бюджет муниципального образования город Норильск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</si>
  <si>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</si>
  <si>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</si>
  <si>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</si>
  <si>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</si>
  <si>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</si>
  <si>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</si>
  <si>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</si>
  <si>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</si>
  <si>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</si>
  <si>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</si>
  <si>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</si>
  <si>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</si>
  <si>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</si>
  <si>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</si>
  <si>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</si>
  <si>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</si>
  <si>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</si>
  <si>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04729000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</si>
  <si>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</si>
  <si>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</si>
  <si>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Чалкина Анна Павловна</t>
  </si>
  <si>
    <t>Главный бухгалтер</t>
  </si>
  <si>
    <t>Федеральное казначейство</t>
  </si>
  <si>
    <t>00DB0E6249828B1B38AAF65F776D5DCD67</t>
  </si>
  <si>
    <t>C9D437EFDF690A9D73DF82333156767359CBA073</t>
  </si>
  <si>
    <t>40FC192186DB229AF4058DAC21A02F5D</t>
  </si>
  <si>
    <t>Восколович Петр Владимирович</t>
  </si>
  <si>
    <t>Руководитель</t>
  </si>
  <si>
    <t>DB28F9ED215CD23A395830F3EF4DD79BF0439FBD</t>
  </si>
  <si>
    <t>Амортизация</t>
  </si>
  <si>
    <t>271</t>
  </si>
  <si>
    <t>Расходование материальных запасов</t>
  </si>
  <si>
    <t>272</t>
  </si>
  <si>
    <t>Социальные пособия и компенсации персоналу в денежной форме</t>
  </si>
  <si>
    <t>266</t>
  </si>
  <si>
    <t>Услуги связи</t>
  </si>
  <si>
    <t>221</t>
  </si>
  <si>
    <t>Транспортные услуги</t>
  </si>
  <si>
    <t>222</t>
  </si>
  <si>
    <t>Коммунальные услуги</t>
  </si>
  <si>
    <t>223</t>
  </si>
  <si>
    <t>224</t>
  </si>
  <si>
    <t>Арендная плата за пользование имуществом (за исключением земельных участков и других обособленных природных объектов)</t>
  </si>
  <si>
    <t>225</t>
  </si>
  <si>
    <t>Работы, услуги по содержанию имущества</t>
  </si>
  <si>
    <t>Прочие работы, услуги</t>
  </si>
  <si>
    <t>226</t>
  </si>
  <si>
    <t>Страхование</t>
  </si>
  <si>
    <t>227</t>
  </si>
  <si>
    <t>211</t>
  </si>
  <si>
    <t>Заработная плата</t>
  </si>
  <si>
    <t>212</t>
  </si>
  <si>
    <t>Прочие несоциальные выплаты персоналу в денежной форме</t>
  </si>
  <si>
    <t>213</t>
  </si>
  <si>
    <t>Начисления на выплаты по оплате труда</t>
  </si>
  <si>
    <t>Прочие несоциальные выплаты персоналу в натуральной форме</t>
  </si>
  <si>
    <t>214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</si>
  <si>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</si>
  <si>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195</t>
  </si>
  <si>
    <t>172</t>
  </si>
  <si>
    <t>Доходы от выбытия активов</t>
  </si>
  <si>
    <t>173</t>
  </si>
  <si>
    <t>Чрезвычайные доходы от операций с активами</t>
  </si>
  <si>
    <t>141</t>
  </si>
  <si>
    <t>Доходы от штрафных санкций за нарушение законодательства о закупках и нарушение условий контрактов (договоров)</t>
  </si>
  <si>
    <t>134</t>
  </si>
  <si>
    <t>Доходы от компенсации затрат</t>
  </si>
  <si>
    <t>Иные доходы от собственности</t>
  </si>
  <si>
    <t>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</si>
</sst>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8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2" fillId="0" borderId="51" xfId="0" applyNumberFormat="1" applyFont="1" applyFill="1" applyBorder="1" applyAlignment="1" applyProtection="1">
      <alignment horizontal="left" wrapText="1" indent="4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2" fillId="0" borderId="52" xfId="0" applyNumberFormat="1" applyFont="1" applyFill="1" applyBorder="1" applyAlignment="1" applyProtection="1">
      <alignment horizontal="left" wrapText="1" indent="4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49" fontId="2" fillId="0" borderId="0" xfId="0" applyNumberFormat="1" applyFont="1" applyAlignment="1" applyProtection="1">
      <alignment horizontal="left" wrapText="1"/>
    </xf>
    <xf numFmtId="164" fontId="2" fillId="29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 wrapText="1"/>
    </xf>
    <xf numFmtId="164" fontId="2" fillId="0" borderId="28" xfId="0" applyNumberFormat="1" applyFont="1" applyFill="1" applyBorder="1" applyAlignment="1" applyProtection="1">
      <alignment horizontal="right" wrapText="1"/>
    </xf>
    <xf numFmtId="164" fontId="2" fillId="32" borderId="34" xfId="0" applyNumberFormat="1" applyFont="1" applyFill="1" applyBorder="1" applyAlignment="1" applyProtection="1">
      <alignment horizontal="right" wrapText="1"/>
    </xf>
    <xf numFmtId="164" fontId="2" fillId="0" borderId="32" xfId="0" applyNumberFormat="1" applyFont="1" applyFill="1" applyBorder="1" applyAlignment="1" applyProtection="1">
      <alignment horizontal="right" wrapText="1"/>
    </xf>
    <xf numFmtId="164" fontId="2" fillId="32" borderId="33" xfId="0" applyNumberFormat="1" applyFont="1" applyFill="1" applyBorder="1" applyAlignment="1" applyProtection="1">
      <alignment horizontal="right" wrapText="1"/>
    </xf>
    <xf numFmtId="164" fontId="2" fillId="0" borderId="14" xfId="0" applyNumberFormat="1" applyFont="1" applyFill="1" applyBorder="1" applyAlignment="1" applyProtection="1">
      <alignment horizontal="right" wrapText="1"/>
    </xf>
    <xf numFmtId="164" fontId="2" fillId="0" borderId="26" xfId="0" applyNumberFormat="1" applyFont="1" applyFill="1" applyBorder="1" applyAlignment="1" applyProtection="1">
      <alignment horizontal="right" wrapText="1"/>
    </xf>
    <xf numFmtId="164" fontId="2" fillId="0" borderId="11" xfId="0" applyNumberFormat="1" applyFont="1" applyFill="1" applyBorder="1" applyAlignment="1" applyProtection="1">
      <alignment horizontal="right" wrapText="1"/>
    </xf>
    <xf numFmtId="164" fontId="2" fillId="0" borderId="39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</xf>
    <xf numFmtId="164" fontId="2" fillId="0" borderId="38" xfId="0" applyNumberFormat="1" applyFont="1" applyFill="1" applyBorder="1" applyAlignment="1" applyProtection="1">
      <alignment horizontal="right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0" fontId="0" fillId="0" borderId="61" xfId="0" applyFont="1" applyBorder="1" applyAlignment="1" applyProtection="1">
      <alignment horizontal="center"/>
    </xf>
    <xf numFmtId="49" fontId="0" fillId="0" borderId="26" xfId="0" applyNumberFormat="1" applyFill="1" applyBorder="1" applyAlignment="1" applyProtection="1">
      <alignment horizontal="right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0" fillId="0" borderId="26" xfId="0" applyNumberFormat="1" applyFont="1" applyFill="1" applyBorder="1" applyAlignment="1" applyProtection="1">
      <alignment horizontal="right"/>
    </xf>
    <xf numFmtId="0" fontId="2" fillId="0" borderId="38" xfId="0" applyNumberFormat="1" applyFont="1" applyFill="1" applyBorder="1" applyAlignment="1" applyProtection="1">
      <alignment horizontal="center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</xf>
    <xf numFmtId="164" fontId="2" fillId="33" borderId="29" xfId="0" applyNumberFormat="1" applyFont="1" applyFill="1" applyBorder="1" applyAlignment="1" applyProtection="1">
      <alignment horizontal="right" wrapText="1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5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201</xdr:row>
      <xdr:rowOff>47625</xdr:rowOff>
    </xdr:from>
    <xdr:to>
      <xdr:col>4</xdr:col>
      <xdr:colOff>1362075</xdr:colOff>
      <xdr:row>201</xdr:row>
      <xdr:rowOff>571500</xdr:rowOff>
    </xdr:to>
    <xdr:pic>
      <xdr:nvPicPr>
        <xdr:cNvPr id="1507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63950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33"/>
  <sheetViews>
    <sheetView tabSelected="1" workbookViewId="0"/>
  </sheetViews>
  <sheetFormatPr defaultRowHeight="15" x14ac:dyDescent="0.2"/>
  <cols>
    <col min="1" max="1" width="0.85546875" style="4" customWidth="1"/>
    <col min="2" max="2" width="55.7109375" style="2" customWidth="1"/>
    <col min="3" max="4" width="6.7109375" style="2" customWidth="1"/>
    <col min="5" max="5" width="23.7109375" style="2" customWidth="1"/>
    <col min="6" max="7" width="23.7109375" style="3" customWidth="1"/>
    <col min="8" max="9" width="11.7109375" style="4" hidden="1" customWidth="1"/>
    <col min="10" max="10" width="9.140625" style="4" hidden="1" customWidth="1"/>
    <col min="11" max="11" width="35.7109375" style="4" hidden="1" customWidth="1"/>
    <col min="12" max="12" width="9.140625" style="4" hidden="1" customWidth="1"/>
    <col min="13" max="13" width="0.85546875" style="4" customWidth="1"/>
    <col min="14" max="16384" width="9.140625" style="4"/>
  </cols>
  <sheetData>
    <row r="1" spans="2:11" ht="5.0999999999999996" customHeight="1" x14ac:dyDescent="0.2"/>
    <row r="2" spans="2:11" ht="9.9499999999999993" customHeight="1" x14ac:dyDescent="0.2">
      <c r="H2" s="46"/>
      <c r="I2" s="46" t="s">
        <v>122</v>
      </c>
    </row>
    <row r="3" spans="2:11" ht="9.9499999999999993" customHeight="1" x14ac:dyDescent="0.2">
      <c r="H3" s="46" t="s">
        <v>4</v>
      </c>
      <c r="I3" s="46" t="s">
        <v>123</v>
      </c>
    </row>
    <row r="4" spans="2:11" ht="15.75" customHeight="1" x14ac:dyDescent="0.2">
      <c r="B4" s="222" t="s">
        <v>117</v>
      </c>
      <c r="C4" s="222"/>
      <c r="D4" s="222"/>
      <c r="E4" s="222"/>
      <c r="F4" s="222"/>
      <c r="G4" s="222"/>
      <c r="H4" s="46" t="s">
        <v>256</v>
      </c>
      <c r="I4" s="46" t="s">
        <v>124</v>
      </c>
    </row>
    <row r="5" spans="2:11" ht="15" customHeight="1" thickBot="1" x14ac:dyDescent="0.25">
      <c r="C5" s="53"/>
      <c r="D5" s="53"/>
      <c r="E5" s="53"/>
      <c r="F5" s="54"/>
      <c r="G5" s="5" t="s">
        <v>0</v>
      </c>
      <c r="H5" s="46" t="s">
        <v>250</v>
      </c>
      <c r="I5" s="46" t="s">
        <v>125</v>
      </c>
    </row>
    <row r="6" spans="2:11" ht="12.75" customHeight="1" x14ac:dyDescent="0.2">
      <c r="B6" s="7"/>
      <c r="C6" s="7"/>
      <c r="D6" s="7"/>
      <c r="E6" s="7"/>
      <c r="F6" s="9" t="s">
        <v>95</v>
      </c>
      <c r="G6" s="10" t="s">
        <v>1</v>
      </c>
      <c r="H6" s="46"/>
      <c r="I6" s="46" t="s">
        <v>133</v>
      </c>
    </row>
    <row r="7" spans="2:11" ht="12.75" customHeight="1" x14ac:dyDescent="0.2">
      <c r="B7" s="11" t="s">
        <v>91</v>
      </c>
      <c r="C7" s="225" t="s">
        <v>246</v>
      </c>
      <c r="D7" s="225"/>
      <c r="E7" s="225"/>
      <c r="F7" s="9" t="s">
        <v>93</v>
      </c>
      <c r="G7" s="84">
        <v>46023</v>
      </c>
      <c r="H7" s="46" t="s">
        <v>253</v>
      </c>
      <c r="I7" s="46" t="s">
        <v>126</v>
      </c>
    </row>
    <row r="8" spans="2:11" ht="12.75" customHeight="1" x14ac:dyDescent="0.2">
      <c r="B8" s="12" t="s">
        <v>148</v>
      </c>
      <c r="C8" s="13"/>
      <c r="D8" s="13"/>
      <c r="E8" s="13"/>
      <c r="F8" s="9"/>
      <c r="G8" s="86"/>
      <c r="H8" s="46"/>
      <c r="I8" s="46" t="s">
        <v>127</v>
      </c>
    </row>
    <row r="9" spans="2:11" ht="12.75" customHeight="1" x14ac:dyDescent="0.2">
      <c r="B9" s="14" t="s">
        <v>101</v>
      </c>
      <c r="C9" s="13"/>
      <c r="D9" s="13"/>
      <c r="E9" s="13"/>
      <c r="F9" s="9" t="s">
        <v>118</v>
      </c>
      <c r="G9" s="86" t="s">
        <v>252</v>
      </c>
      <c r="H9" s="46" t="s">
        <v>255</v>
      </c>
      <c r="I9" s="46" t="s">
        <v>128</v>
      </c>
    </row>
    <row r="10" spans="2:11" ht="12.75" customHeight="1" x14ac:dyDescent="0.2">
      <c r="B10" s="14" t="s">
        <v>102</v>
      </c>
      <c r="C10" s="13"/>
      <c r="D10" s="13"/>
      <c r="E10" s="13"/>
      <c r="F10" s="9" t="s">
        <v>119</v>
      </c>
      <c r="G10" s="83" t="s">
        <v>249</v>
      </c>
      <c r="H10" s="46" t="s">
        <v>254</v>
      </c>
      <c r="I10" s="46" t="s">
        <v>129</v>
      </c>
    </row>
    <row r="11" spans="2:11" ht="22.5" x14ac:dyDescent="0.2">
      <c r="B11" s="14" t="s">
        <v>103</v>
      </c>
      <c r="C11" s="223" t="s">
        <v>247</v>
      </c>
      <c r="D11" s="223"/>
      <c r="E11" s="223"/>
      <c r="F11" s="9" t="s">
        <v>100</v>
      </c>
      <c r="G11" s="83" t="s">
        <v>251</v>
      </c>
      <c r="H11" s="46" t="s">
        <v>248</v>
      </c>
      <c r="I11" s="46" t="s">
        <v>134</v>
      </c>
      <c r="K11" s="174" t="s">
        <v>247</v>
      </c>
    </row>
    <row r="12" spans="2:11" ht="22.5" customHeight="1" x14ac:dyDescent="0.2">
      <c r="B12" s="15" t="s">
        <v>92</v>
      </c>
      <c r="C12" s="226" t="s">
        <v>257</v>
      </c>
      <c r="D12" s="226"/>
      <c r="E12" s="226"/>
      <c r="F12" s="48" t="s">
        <v>120</v>
      </c>
      <c r="G12" s="83" t="s">
        <v>275</v>
      </c>
      <c r="H12" s="46"/>
      <c r="I12" s="46" t="s">
        <v>135</v>
      </c>
    </row>
    <row r="13" spans="2:11" ht="12.75" customHeight="1" x14ac:dyDescent="0.2">
      <c r="B13" s="12" t="s">
        <v>96</v>
      </c>
      <c r="C13" s="16"/>
      <c r="D13" s="17"/>
      <c r="E13" s="18"/>
      <c r="F13" s="9"/>
      <c r="G13" s="52"/>
      <c r="H13" s="46"/>
      <c r="I13" s="46" t="s">
        <v>136</v>
      </c>
    </row>
    <row r="14" spans="2:11" ht="12.75" customHeight="1" thickBot="1" x14ac:dyDescent="0.25">
      <c r="B14" s="12" t="s">
        <v>106</v>
      </c>
      <c r="C14" s="224"/>
      <c r="D14" s="224"/>
      <c r="E14" s="18"/>
      <c r="F14" s="9" t="s">
        <v>94</v>
      </c>
      <c r="G14" s="19">
        <v>383</v>
      </c>
      <c r="H14" s="46"/>
      <c r="I14" s="107" t="s">
        <v>181</v>
      </c>
    </row>
    <row r="15" spans="2:11" ht="18.75" customHeight="1" x14ac:dyDescent="0.2">
      <c r="B15" s="18"/>
      <c r="C15" s="18"/>
      <c r="D15" s="18"/>
      <c r="E15" s="18"/>
      <c r="F15" s="18"/>
      <c r="G15" s="18"/>
      <c r="H15" s="46"/>
      <c r="I15" s="107" t="s">
        <v>182</v>
      </c>
    </row>
    <row r="16" spans="2:11" s="8" customFormat="1" ht="17.100000000000001" customHeight="1" x14ac:dyDescent="0.2">
      <c r="B16" s="190" t="s">
        <v>2</v>
      </c>
      <c r="C16" s="193" t="s">
        <v>97</v>
      </c>
      <c r="D16" s="193" t="s">
        <v>98</v>
      </c>
      <c r="E16" s="193" t="s">
        <v>99</v>
      </c>
      <c r="F16" s="196" t="s">
        <v>105</v>
      </c>
      <c r="G16" s="227" t="s">
        <v>3</v>
      </c>
      <c r="H16" s="46"/>
      <c r="I16" s="46"/>
    </row>
    <row r="17" spans="2:9" s="8" customFormat="1" ht="17.100000000000001" customHeight="1" x14ac:dyDescent="0.2">
      <c r="B17" s="191"/>
      <c r="C17" s="194"/>
      <c r="D17" s="194"/>
      <c r="E17" s="194"/>
      <c r="F17" s="197"/>
      <c r="G17" s="228"/>
      <c r="H17" s="89"/>
      <c r="I17" s="46" t="s">
        <v>130</v>
      </c>
    </row>
    <row r="18" spans="2:9" s="8" customFormat="1" ht="17.100000000000001" customHeight="1" x14ac:dyDescent="0.2">
      <c r="B18" s="192"/>
      <c r="C18" s="195"/>
      <c r="D18" s="195"/>
      <c r="E18" s="195"/>
      <c r="F18" s="198"/>
      <c r="G18" s="229"/>
      <c r="H18" s="89"/>
      <c r="I18" s="46" t="s">
        <v>131</v>
      </c>
    </row>
    <row r="19" spans="2:9" s="8" customFormat="1" ht="12" thickBot="1" x14ac:dyDescent="0.25">
      <c r="B19" s="20">
        <v>1</v>
      </c>
      <c r="C19" s="21">
        <v>2</v>
      </c>
      <c r="D19" s="21">
        <v>3</v>
      </c>
      <c r="E19" s="22">
        <v>4</v>
      </c>
      <c r="F19" s="1" t="s">
        <v>4</v>
      </c>
      <c r="G19" s="49" t="s">
        <v>5</v>
      </c>
      <c r="H19" s="89"/>
      <c r="I19" s="46" t="s">
        <v>132</v>
      </c>
    </row>
    <row r="20" spans="2:9" s="8" customFormat="1" ht="24" x14ac:dyDescent="0.2">
      <c r="B20" s="148" t="s">
        <v>239</v>
      </c>
      <c r="C20" s="23" t="s">
        <v>6</v>
      </c>
      <c r="D20" s="24" t="s">
        <v>7</v>
      </c>
      <c r="E20" s="55">
        <f>E21+E24+E27+E30+E33+E42+E45+E49+E52</f>
        <v>58618133.369999997</v>
      </c>
      <c r="F20" s="55">
        <f>F21+F24+F27+F30+F33+F42+F45+F49+F52</f>
        <v>0</v>
      </c>
      <c r="G20" s="56">
        <f>G21+G24+G27+G30+G33+G42+G45+G49+G52</f>
        <v>58618133.369999997</v>
      </c>
    </row>
    <row r="21" spans="2:9" s="8" customFormat="1" ht="24" x14ac:dyDescent="0.2">
      <c r="B21" s="149" t="s">
        <v>264</v>
      </c>
      <c r="C21" s="25" t="s">
        <v>8</v>
      </c>
      <c r="D21" s="26" t="s">
        <v>9</v>
      </c>
      <c r="E21" s="118">
        <f>SUM(E22:E23)</f>
        <v>0</v>
      </c>
      <c r="F21" s="118">
        <f>SUM(F22:F23)</f>
        <v>0</v>
      </c>
      <c r="G21" s="119">
        <f>SUM(G22:G23)</f>
        <v>0</v>
      </c>
    </row>
    <row r="22" spans="2:9" s="8" customFormat="1" ht="12" customHeight="1" x14ac:dyDescent="0.2">
      <c r="B22" s="249"/>
      <c r="C22" s="241"/>
      <c r="D22" s="246"/>
      <c r="E22" s="259"/>
      <c r="F22" s="260"/>
      <c r="G22" s="244">
        <f>E22+F22</f>
        <v>0</v>
      </c>
      <c r="H22" s="245"/>
      <c r="I22" s="245"/>
    </row>
    <row r="23" spans="2:9" s="8" customFormat="1" ht="12" hidden="1" customHeight="1" x14ac:dyDescent="0.2">
      <c r="B23" s="151"/>
      <c r="C23" s="116"/>
      <c r="D23" s="117"/>
      <c r="E23" s="57"/>
      <c r="F23" s="58"/>
      <c r="G23" s="59"/>
    </row>
    <row r="24" spans="2:9" s="8" customFormat="1" ht="24" x14ac:dyDescent="0.2">
      <c r="B24" s="149" t="s">
        <v>259</v>
      </c>
      <c r="C24" s="25" t="s">
        <v>10</v>
      </c>
      <c r="D24" s="26" t="s">
        <v>11</v>
      </c>
      <c r="E24" s="118">
        <f>SUM(E25:E26)</f>
        <v>777973.86</v>
      </c>
      <c r="F24" s="118">
        <f>SUM(F25:F26)</f>
        <v>0</v>
      </c>
      <c r="G24" s="119">
        <f>SUM(G25:G26)</f>
        <v>777973.86</v>
      </c>
    </row>
    <row r="25" spans="2:9" s="8" customFormat="1" ht="11.25" x14ac:dyDescent="0.2">
      <c r="B25" s="150" t="s">
        <v>325</v>
      </c>
      <c r="C25" s="132" t="s">
        <v>10</v>
      </c>
      <c r="D25" s="117" t="s">
        <v>326</v>
      </c>
      <c r="E25" s="57">
        <v>777973.86</v>
      </c>
      <c r="F25" s="141"/>
      <c r="G25" s="59">
        <f>E25+F25</f>
        <v>777973.86</v>
      </c>
    </row>
    <row r="26" spans="2:9" s="8" customFormat="1" ht="12" hidden="1" x14ac:dyDescent="0.2">
      <c r="B26" s="151"/>
      <c r="C26" s="116"/>
      <c r="D26" s="117"/>
      <c r="E26" s="57"/>
      <c r="F26" s="58"/>
      <c r="G26" s="59"/>
    </row>
    <row r="27" spans="2:9" s="8" customFormat="1" ht="36" x14ac:dyDescent="0.2">
      <c r="B27" s="149" t="s">
        <v>260</v>
      </c>
      <c r="C27" s="25" t="s">
        <v>12</v>
      </c>
      <c r="D27" s="26" t="s">
        <v>13</v>
      </c>
      <c r="E27" s="118">
        <f>SUM(E28:E29)</f>
        <v>1543019.62</v>
      </c>
      <c r="F27" s="118">
        <f>SUM(F28:F29)</f>
        <v>0</v>
      </c>
      <c r="G27" s="119">
        <f>SUM(G28:G29)</f>
        <v>1543019.62</v>
      </c>
    </row>
    <row r="28" spans="2:9" s="8" customFormat="1" ht="11.25" x14ac:dyDescent="0.2">
      <c r="B28" s="150" t="s">
        <v>324</v>
      </c>
      <c r="C28" s="132" t="s">
        <v>12</v>
      </c>
      <c r="D28" s="117" t="s">
        <v>323</v>
      </c>
      <c r="E28" s="57">
        <v>1543019.62</v>
      </c>
      <c r="F28" s="141"/>
      <c r="G28" s="59">
        <f>E28+F28</f>
        <v>1543019.62</v>
      </c>
    </row>
    <row r="29" spans="2:9" s="8" customFormat="1" ht="12" hidden="1" x14ac:dyDescent="0.2">
      <c r="B29" s="151"/>
      <c r="C29" s="116"/>
      <c r="D29" s="117"/>
      <c r="E29" s="57"/>
      <c r="F29" s="58"/>
      <c r="G29" s="59"/>
    </row>
    <row r="30" spans="2:9" s="8" customFormat="1" ht="24" x14ac:dyDescent="0.2">
      <c r="B30" s="149" t="s">
        <v>261</v>
      </c>
      <c r="C30" s="25" t="s">
        <v>14</v>
      </c>
      <c r="D30" s="26" t="s">
        <v>15</v>
      </c>
      <c r="E30" s="118">
        <f>SUM(E31:E32)</f>
        <v>35670.67</v>
      </c>
      <c r="F30" s="118">
        <f>SUM(F31:F32)</f>
        <v>0</v>
      </c>
      <c r="G30" s="119">
        <f>SUM(G31:G32)</f>
        <v>35670.67</v>
      </c>
    </row>
    <row r="31" spans="2:9" s="8" customFormat="1" ht="33.75" x14ac:dyDescent="0.2">
      <c r="B31" s="150" t="s">
        <v>322</v>
      </c>
      <c r="C31" s="132" t="s">
        <v>14</v>
      </c>
      <c r="D31" s="117" t="s">
        <v>321</v>
      </c>
      <c r="E31" s="57">
        <v>35670.67</v>
      </c>
      <c r="F31" s="141"/>
      <c r="G31" s="59">
        <f>E31+F31</f>
        <v>35670.67</v>
      </c>
    </row>
    <row r="32" spans="2:9" s="8" customFormat="1" ht="12" hidden="1" x14ac:dyDescent="0.2">
      <c r="B32" s="151"/>
      <c r="C32" s="116"/>
      <c r="D32" s="117"/>
      <c r="E32" s="57"/>
      <c r="F32" s="58"/>
      <c r="G32" s="59"/>
    </row>
    <row r="33" spans="2:9" s="8" customFormat="1" ht="24" x14ac:dyDescent="0.2">
      <c r="B33" s="149" t="s">
        <v>262</v>
      </c>
      <c r="C33" s="25" t="s">
        <v>16</v>
      </c>
      <c r="D33" s="26" t="s">
        <v>17</v>
      </c>
      <c r="E33" s="60">
        <f>SUM(E34:E35)</f>
        <v>0</v>
      </c>
      <c r="F33" s="60">
        <f>SUM(F34:F35)</f>
        <v>0</v>
      </c>
      <c r="G33" s="61">
        <f>SUM(G34:G35)</f>
        <v>0</v>
      </c>
    </row>
    <row r="34" spans="2:9" s="8" customFormat="1" ht="11.25" x14ac:dyDescent="0.2">
      <c r="B34" s="249"/>
      <c r="C34" s="263"/>
      <c r="D34" s="264"/>
      <c r="E34" s="265"/>
      <c r="F34" s="266"/>
      <c r="G34" s="267">
        <f>E34+F34</f>
        <v>0</v>
      </c>
      <c r="H34" s="245"/>
      <c r="I34" s="245"/>
    </row>
    <row r="35" spans="2:9" s="8" customFormat="1" ht="0.75" customHeight="1" thickBot="1" x14ac:dyDescent="0.25">
      <c r="B35" s="115"/>
      <c r="C35" s="126"/>
      <c r="D35" s="127"/>
      <c r="E35" s="63"/>
      <c r="F35" s="128"/>
      <c r="G35" s="64"/>
    </row>
    <row r="36" spans="2:9" s="8" customFormat="1" ht="12.75" x14ac:dyDescent="0.2">
      <c r="B36" s="32"/>
      <c r="C36" s="33"/>
      <c r="D36" s="34"/>
      <c r="E36" s="35"/>
      <c r="F36" s="35"/>
      <c r="G36" s="35"/>
      <c r="I36" s="108" t="s">
        <v>183</v>
      </c>
    </row>
    <row r="37" spans="2:9" s="8" customFormat="1" ht="14.1" customHeight="1" x14ac:dyDescent="0.2">
      <c r="B37" s="36"/>
      <c r="C37" s="37"/>
      <c r="D37" s="37"/>
      <c r="E37" s="38"/>
      <c r="F37" s="230" t="s">
        <v>21</v>
      </c>
      <c r="G37" s="230"/>
      <c r="I37" s="108" t="s">
        <v>184</v>
      </c>
    </row>
    <row r="38" spans="2:9" s="8" customFormat="1" ht="17.100000000000001" customHeight="1" x14ac:dyDescent="0.2">
      <c r="B38" s="190" t="s">
        <v>2</v>
      </c>
      <c r="C38" s="193" t="s">
        <v>97</v>
      </c>
      <c r="D38" s="193" t="s">
        <v>98</v>
      </c>
      <c r="E38" s="193" t="s">
        <v>99</v>
      </c>
      <c r="F38" s="196" t="s">
        <v>105</v>
      </c>
      <c r="G38" s="227" t="s">
        <v>3</v>
      </c>
    </row>
    <row r="39" spans="2:9" s="8" customFormat="1" ht="17.100000000000001" customHeight="1" x14ac:dyDescent="0.2">
      <c r="B39" s="191"/>
      <c r="C39" s="194"/>
      <c r="D39" s="194"/>
      <c r="E39" s="194"/>
      <c r="F39" s="197"/>
      <c r="G39" s="228"/>
    </row>
    <row r="40" spans="2:9" s="8" customFormat="1" ht="17.100000000000001" customHeight="1" x14ac:dyDescent="0.2">
      <c r="B40" s="192"/>
      <c r="C40" s="195"/>
      <c r="D40" s="195"/>
      <c r="E40" s="195"/>
      <c r="F40" s="198"/>
      <c r="G40" s="229"/>
    </row>
    <row r="41" spans="2:9" s="8" customFormat="1" ht="12" thickBot="1" x14ac:dyDescent="0.25">
      <c r="B41" s="20">
        <v>1</v>
      </c>
      <c r="C41" s="21">
        <v>2</v>
      </c>
      <c r="D41" s="21">
        <v>3</v>
      </c>
      <c r="E41" s="22">
        <v>4</v>
      </c>
      <c r="F41" s="1" t="s">
        <v>4</v>
      </c>
      <c r="G41" s="1" t="s">
        <v>5</v>
      </c>
    </row>
    <row r="42" spans="2:9" s="8" customFormat="1" ht="36" x14ac:dyDescent="0.2">
      <c r="B42" s="152" t="s">
        <v>277</v>
      </c>
      <c r="C42" s="113" t="s">
        <v>185</v>
      </c>
      <c r="D42" s="114" t="s">
        <v>18</v>
      </c>
      <c r="E42" s="68">
        <f>SUM(E43:E44)</f>
        <v>0</v>
      </c>
      <c r="F42" s="68">
        <f>SUM(F43:F44)</f>
        <v>0</v>
      </c>
      <c r="G42" s="69">
        <f>SUM(G43:G44)</f>
        <v>0</v>
      </c>
    </row>
    <row r="43" spans="2:9" s="8" customFormat="1" ht="11.25" x14ac:dyDescent="0.2">
      <c r="B43" s="262"/>
      <c r="C43" s="241"/>
      <c r="D43" s="254"/>
      <c r="E43" s="259"/>
      <c r="F43" s="260"/>
      <c r="G43" s="261">
        <f>E43+F43</f>
        <v>0</v>
      </c>
      <c r="H43" s="245"/>
      <c r="I43" s="245"/>
    </row>
    <row r="44" spans="2:9" s="8" customFormat="1" ht="12" hidden="1" x14ac:dyDescent="0.2">
      <c r="B44" s="154"/>
      <c r="C44" s="120"/>
      <c r="D44" s="121"/>
      <c r="E44" s="57"/>
      <c r="F44" s="57"/>
      <c r="G44" s="75"/>
    </row>
    <row r="45" spans="2:9" s="8" customFormat="1" ht="24" x14ac:dyDescent="0.2">
      <c r="B45" s="152" t="s">
        <v>263</v>
      </c>
      <c r="C45" s="28" t="s">
        <v>186</v>
      </c>
      <c r="D45" s="43" t="s">
        <v>19</v>
      </c>
      <c r="E45" s="60">
        <f>SUM(E46:E48)</f>
        <v>270091.15000000002</v>
      </c>
      <c r="F45" s="60">
        <f>SUM(F46:F48)</f>
        <v>0</v>
      </c>
      <c r="G45" s="61">
        <f>SUM(G46:G48)</f>
        <v>270091.15000000002</v>
      </c>
    </row>
    <row r="46" spans="2:9" s="8" customFormat="1" ht="11.25" x14ac:dyDescent="0.2">
      <c r="B46" s="153" t="s">
        <v>318</v>
      </c>
      <c r="C46" s="132" t="s">
        <v>186</v>
      </c>
      <c r="D46" s="129" t="s">
        <v>317</v>
      </c>
      <c r="E46" s="57">
        <v>304761.82</v>
      </c>
      <c r="F46" s="141"/>
      <c r="G46" s="75">
        <f>E46+F46</f>
        <v>304761.82</v>
      </c>
    </row>
    <row r="47" spans="2:9" s="8" customFormat="1" ht="11.25" x14ac:dyDescent="0.2">
      <c r="B47" s="153" t="s">
        <v>320</v>
      </c>
      <c r="C47" s="132" t="s">
        <v>186</v>
      </c>
      <c r="D47" s="129" t="s">
        <v>319</v>
      </c>
      <c r="E47" s="57">
        <v>-34670.67</v>
      </c>
      <c r="F47" s="141"/>
      <c r="G47" s="75">
        <f>E47+F47</f>
        <v>-34670.67</v>
      </c>
    </row>
    <row r="48" spans="2:9" s="8" customFormat="1" ht="12" hidden="1" x14ac:dyDescent="0.2">
      <c r="B48" s="154"/>
      <c r="C48" s="116"/>
      <c r="D48" s="129"/>
      <c r="E48" s="57"/>
      <c r="F48" s="57"/>
      <c r="G48" s="75"/>
    </row>
    <row r="49" spans="2:9" s="8" customFormat="1" ht="24" x14ac:dyDescent="0.2">
      <c r="B49" s="152" t="s">
        <v>265</v>
      </c>
      <c r="C49" s="25" t="s">
        <v>7</v>
      </c>
      <c r="D49" s="41" t="s">
        <v>20</v>
      </c>
      <c r="E49" s="118">
        <f>SUM(E50:E51)</f>
        <v>0</v>
      </c>
      <c r="F49" s="118">
        <f>SUM(F50:F51)</f>
        <v>0</v>
      </c>
      <c r="G49" s="119">
        <f>SUM(G50:G51)</f>
        <v>0</v>
      </c>
    </row>
    <row r="50" spans="2:9" s="8" customFormat="1" ht="11.25" x14ac:dyDescent="0.2">
      <c r="B50" s="256"/>
      <c r="C50" s="257"/>
      <c r="D50" s="258"/>
      <c r="E50" s="259"/>
      <c r="F50" s="260"/>
      <c r="G50" s="261">
        <f>E50+F50</f>
        <v>0</v>
      </c>
      <c r="H50" s="245"/>
      <c r="I50" s="245"/>
    </row>
    <row r="51" spans="2:9" s="8" customFormat="1" ht="12" hidden="1" x14ac:dyDescent="0.2">
      <c r="B51" s="156"/>
      <c r="C51" s="122"/>
      <c r="D51" s="123"/>
      <c r="E51" s="57"/>
      <c r="F51" s="57"/>
      <c r="G51" s="75"/>
    </row>
    <row r="52" spans="2:9" s="8" customFormat="1" ht="36" x14ac:dyDescent="0.2">
      <c r="B52" s="152" t="s">
        <v>266</v>
      </c>
      <c r="C52" s="28" t="s">
        <v>9</v>
      </c>
      <c r="D52" s="43" t="s">
        <v>25</v>
      </c>
      <c r="E52" s="118">
        <f>SUM(E53:E54)</f>
        <v>55991378.07</v>
      </c>
      <c r="F52" s="118">
        <f>SUM(F53:F54)</f>
        <v>0</v>
      </c>
      <c r="G52" s="119">
        <f>SUM(G53:G54)</f>
        <v>55991378.07</v>
      </c>
    </row>
    <row r="53" spans="2:9" s="8" customFormat="1" ht="33.75" x14ac:dyDescent="0.2">
      <c r="B53" s="155" t="s">
        <v>315</v>
      </c>
      <c r="C53" s="132" t="s">
        <v>9</v>
      </c>
      <c r="D53" s="130" t="s">
        <v>316</v>
      </c>
      <c r="E53" s="57">
        <v>55991378.07</v>
      </c>
      <c r="F53" s="141"/>
      <c r="G53" s="75">
        <f>E53+F53</f>
        <v>55991378.07</v>
      </c>
    </row>
    <row r="54" spans="2:9" s="8" customFormat="1" ht="11.25" hidden="1" x14ac:dyDescent="0.2">
      <c r="B54" s="157"/>
      <c r="C54" s="132"/>
      <c r="D54" s="124"/>
      <c r="E54" s="57"/>
      <c r="F54" s="125"/>
      <c r="G54" s="75"/>
    </row>
    <row r="55" spans="2:9" s="8" customFormat="1" ht="24" x14ac:dyDescent="0.2">
      <c r="B55" s="148" t="s">
        <v>240</v>
      </c>
      <c r="C55" s="25" t="s">
        <v>17</v>
      </c>
      <c r="D55" s="41" t="s">
        <v>22</v>
      </c>
      <c r="E55" s="131">
        <f>E56+E62+E71+E74+E77+E80+E89+E93+E96</f>
        <v>460536309.43000001</v>
      </c>
      <c r="F55" s="131">
        <f>F56+F62+F71+F74+F77+F80+F89+F93+F96</f>
        <v>0</v>
      </c>
      <c r="G55" s="87">
        <f>G56+G62+G71+G74+G77+G80+G89+G93+G96</f>
        <v>460536309.43000001</v>
      </c>
    </row>
    <row r="56" spans="2:9" s="8" customFormat="1" ht="24" x14ac:dyDescent="0.2">
      <c r="B56" s="149" t="s">
        <v>267</v>
      </c>
      <c r="C56" s="25" t="s">
        <v>18</v>
      </c>
      <c r="D56" s="26" t="s">
        <v>23</v>
      </c>
      <c r="E56" s="60">
        <f>SUM(E57:E61)</f>
        <v>334310655.52999997</v>
      </c>
      <c r="F56" s="60">
        <f>SUM(F57:F61)</f>
        <v>0</v>
      </c>
      <c r="G56" s="61">
        <f>SUM(G57:G61)</f>
        <v>334310655.52999997</v>
      </c>
    </row>
    <row r="57" spans="2:9" s="8" customFormat="1" ht="11.25" x14ac:dyDescent="0.2">
      <c r="B57" s="158" t="s">
        <v>308</v>
      </c>
      <c r="C57" s="132" t="s">
        <v>18</v>
      </c>
      <c r="D57" s="129" t="s">
        <v>307</v>
      </c>
      <c r="E57" s="57">
        <v>250936889.71000001</v>
      </c>
      <c r="F57" s="141"/>
      <c r="G57" s="66">
        <f>E57+F57</f>
        <v>250936889.71000001</v>
      </c>
    </row>
    <row r="58" spans="2:9" s="8" customFormat="1" ht="11.25" x14ac:dyDescent="0.2">
      <c r="B58" s="158" t="s">
        <v>310</v>
      </c>
      <c r="C58" s="132" t="s">
        <v>18</v>
      </c>
      <c r="D58" s="129" t="s">
        <v>309</v>
      </c>
      <c r="E58" s="57">
        <v>15400</v>
      </c>
      <c r="F58" s="141"/>
      <c r="G58" s="66">
        <f>E58+F58</f>
        <v>15400</v>
      </c>
    </row>
    <row r="59" spans="2:9" s="8" customFormat="1" ht="11.25" x14ac:dyDescent="0.2">
      <c r="B59" s="158" t="s">
        <v>312</v>
      </c>
      <c r="C59" s="132" t="s">
        <v>18</v>
      </c>
      <c r="D59" s="129" t="s">
        <v>311</v>
      </c>
      <c r="E59" s="57">
        <v>78171981.409999996</v>
      </c>
      <c r="F59" s="141"/>
      <c r="G59" s="66">
        <f>E59+F59</f>
        <v>78171981.409999996</v>
      </c>
    </row>
    <row r="60" spans="2:9" s="8" customFormat="1" ht="22.5" x14ac:dyDescent="0.2">
      <c r="B60" s="158" t="s">
        <v>313</v>
      </c>
      <c r="C60" s="132" t="s">
        <v>18</v>
      </c>
      <c r="D60" s="129" t="s">
        <v>314</v>
      </c>
      <c r="E60" s="57">
        <v>5186384.41</v>
      </c>
      <c r="F60" s="141"/>
      <c r="G60" s="66">
        <f>E60+F60</f>
        <v>5186384.41</v>
      </c>
    </row>
    <row r="61" spans="2:9" s="8" customFormat="1" ht="12" hidden="1" customHeight="1" x14ac:dyDescent="0.2">
      <c r="B61" s="150"/>
      <c r="C61" s="132"/>
      <c r="D61" s="124"/>
      <c r="E61" s="57"/>
      <c r="F61" s="125"/>
      <c r="G61" s="66"/>
    </row>
    <row r="62" spans="2:9" s="8" customFormat="1" ht="24" x14ac:dyDescent="0.2">
      <c r="B62" s="149" t="s">
        <v>268</v>
      </c>
      <c r="C62" s="25" t="s">
        <v>19</v>
      </c>
      <c r="D62" s="26" t="s">
        <v>24</v>
      </c>
      <c r="E62" s="60">
        <f>SUM(E63:E70)</f>
        <v>49147486.079999998</v>
      </c>
      <c r="F62" s="60">
        <f>SUM(F63:F70)</f>
        <v>0</v>
      </c>
      <c r="G62" s="61">
        <f>SUM(G63:G70)</f>
        <v>49147486.079999998</v>
      </c>
    </row>
    <row r="63" spans="2:9" s="8" customFormat="1" ht="11.25" x14ac:dyDescent="0.2">
      <c r="B63" s="150" t="s">
        <v>293</v>
      </c>
      <c r="C63" s="147" t="s">
        <v>19</v>
      </c>
      <c r="D63" s="117" t="s">
        <v>294</v>
      </c>
      <c r="E63" s="62">
        <v>7280464.5999999996</v>
      </c>
      <c r="F63" s="142"/>
      <c r="G63" s="66">
        <f>E63+F63</f>
        <v>7280464.5999999996</v>
      </c>
    </row>
    <row r="64" spans="2:9" s="8" customFormat="1" ht="11.25" x14ac:dyDescent="0.2">
      <c r="B64" s="150" t="s">
        <v>295</v>
      </c>
      <c r="C64" s="147" t="s">
        <v>19</v>
      </c>
      <c r="D64" s="117" t="s">
        <v>296</v>
      </c>
      <c r="E64" s="62">
        <v>174650</v>
      </c>
      <c r="F64" s="142"/>
      <c r="G64" s="66">
        <f>E64+F64</f>
        <v>174650</v>
      </c>
    </row>
    <row r="65" spans="2:9" s="8" customFormat="1" ht="11.25" x14ac:dyDescent="0.2">
      <c r="B65" s="150" t="s">
        <v>297</v>
      </c>
      <c r="C65" s="147" t="s">
        <v>19</v>
      </c>
      <c r="D65" s="117" t="s">
        <v>298</v>
      </c>
      <c r="E65" s="62">
        <v>9464696.5199999996</v>
      </c>
      <c r="F65" s="142"/>
      <c r="G65" s="66">
        <f>E65+F65</f>
        <v>9464696.5199999996</v>
      </c>
    </row>
    <row r="66" spans="2:9" s="8" customFormat="1" ht="33.75" x14ac:dyDescent="0.2">
      <c r="B66" s="150" t="s">
        <v>300</v>
      </c>
      <c r="C66" s="147" t="s">
        <v>19</v>
      </c>
      <c r="D66" s="117" t="s">
        <v>299</v>
      </c>
      <c r="E66" s="62">
        <v>3476893.68</v>
      </c>
      <c r="F66" s="142"/>
      <c r="G66" s="66">
        <f>E66+F66</f>
        <v>3476893.68</v>
      </c>
    </row>
    <row r="67" spans="2:9" s="8" customFormat="1" ht="11.25" x14ac:dyDescent="0.2">
      <c r="B67" s="150" t="s">
        <v>302</v>
      </c>
      <c r="C67" s="147" t="s">
        <v>19</v>
      </c>
      <c r="D67" s="117" t="s">
        <v>301</v>
      </c>
      <c r="E67" s="62">
        <v>23175254.460000001</v>
      </c>
      <c r="F67" s="142"/>
      <c r="G67" s="66">
        <f>E67+F67</f>
        <v>23175254.460000001</v>
      </c>
    </row>
    <row r="68" spans="2:9" s="8" customFormat="1" ht="11.25" x14ac:dyDescent="0.2">
      <c r="B68" s="150" t="s">
        <v>303</v>
      </c>
      <c r="C68" s="147" t="s">
        <v>19</v>
      </c>
      <c r="D68" s="117" t="s">
        <v>304</v>
      </c>
      <c r="E68" s="62">
        <v>5416770.2599999998</v>
      </c>
      <c r="F68" s="142"/>
      <c r="G68" s="66">
        <f>E68+F68</f>
        <v>5416770.2599999998</v>
      </c>
    </row>
    <row r="69" spans="2:9" s="8" customFormat="1" ht="11.25" x14ac:dyDescent="0.2">
      <c r="B69" s="150" t="s">
        <v>305</v>
      </c>
      <c r="C69" s="147" t="s">
        <v>19</v>
      </c>
      <c r="D69" s="117" t="s">
        <v>306</v>
      </c>
      <c r="E69" s="62">
        <v>158756.56</v>
      </c>
      <c r="F69" s="142"/>
      <c r="G69" s="66">
        <f>E69+F69</f>
        <v>158756.56</v>
      </c>
    </row>
    <row r="70" spans="2:9" s="8" customFormat="1" ht="12" hidden="1" customHeight="1" x14ac:dyDescent="0.2">
      <c r="B70" s="150"/>
      <c r="C70" s="25"/>
      <c r="D70" s="26"/>
      <c r="E70" s="57"/>
      <c r="F70" s="57"/>
      <c r="G70" s="66"/>
    </row>
    <row r="71" spans="2:9" s="8" customFormat="1" ht="24" x14ac:dyDescent="0.2">
      <c r="B71" s="159" t="s">
        <v>269</v>
      </c>
      <c r="C71" s="28" t="s">
        <v>25</v>
      </c>
      <c r="D71" s="29" t="s">
        <v>26</v>
      </c>
      <c r="E71" s="60">
        <f>SUM(E72:E73)</f>
        <v>0</v>
      </c>
      <c r="F71" s="60">
        <f>SUM(F72:F73)</f>
        <v>0</v>
      </c>
      <c r="G71" s="61">
        <f>SUM(G72:G73)</f>
        <v>0</v>
      </c>
    </row>
    <row r="72" spans="2:9" s="8" customFormat="1" ht="12" customHeight="1" x14ac:dyDescent="0.2">
      <c r="B72" s="240"/>
      <c r="C72" s="241"/>
      <c r="D72" s="254"/>
      <c r="E72" s="251"/>
      <c r="F72" s="255"/>
      <c r="G72" s="253">
        <f>E72+F72</f>
        <v>0</v>
      </c>
      <c r="H72" s="245"/>
      <c r="I72" s="245"/>
    </row>
    <row r="73" spans="2:9" s="8" customFormat="1" ht="12" hidden="1" customHeight="1" x14ac:dyDescent="0.2">
      <c r="B73" s="150"/>
      <c r="C73" s="25"/>
      <c r="D73" s="41"/>
      <c r="E73" s="57"/>
      <c r="F73" s="57"/>
      <c r="G73" s="66"/>
    </row>
    <row r="74" spans="2:9" s="8" customFormat="1" ht="36" x14ac:dyDescent="0.2">
      <c r="B74" s="149" t="s">
        <v>274</v>
      </c>
      <c r="C74" s="27" t="s">
        <v>23</v>
      </c>
      <c r="D74" s="26" t="s">
        <v>27</v>
      </c>
      <c r="E74" s="67">
        <f>SUM(E75:E76)</f>
        <v>0</v>
      </c>
      <c r="F74" s="67">
        <f>SUM(F75:F76)</f>
        <v>0</v>
      </c>
      <c r="G74" s="70">
        <f>SUM(G75:G76)</f>
        <v>0</v>
      </c>
    </row>
    <row r="75" spans="2:9" s="8" customFormat="1" ht="11.25" x14ac:dyDescent="0.2">
      <c r="B75" s="240"/>
      <c r="C75" s="250"/>
      <c r="D75" s="246"/>
      <c r="E75" s="251"/>
      <c r="F75" s="252"/>
      <c r="G75" s="253">
        <f>E75+F75</f>
        <v>0</v>
      </c>
      <c r="H75" s="245"/>
      <c r="I75" s="245"/>
    </row>
    <row r="76" spans="2:9" s="8" customFormat="1" ht="11.25" hidden="1" x14ac:dyDescent="0.2">
      <c r="B76" s="150"/>
      <c r="C76" s="132"/>
      <c r="D76" s="133"/>
      <c r="E76" s="57"/>
      <c r="F76" s="57"/>
      <c r="G76" s="88"/>
    </row>
    <row r="77" spans="2:9" s="8" customFormat="1" ht="24" x14ac:dyDescent="0.2">
      <c r="B77" s="149" t="s">
        <v>272</v>
      </c>
      <c r="C77" s="27" t="s">
        <v>26</v>
      </c>
      <c r="D77" s="26" t="s">
        <v>28</v>
      </c>
      <c r="E77" s="67">
        <f>SUM(E78:E79)</f>
        <v>0</v>
      </c>
      <c r="F77" s="67">
        <f>SUM(F78:F79)</f>
        <v>0</v>
      </c>
      <c r="G77" s="70">
        <f>SUM(G78:G79)</f>
        <v>0</v>
      </c>
    </row>
    <row r="78" spans="2:9" s="8" customFormat="1" ht="11.25" x14ac:dyDescent="0.2">
      <c r="B78" s="249"/>
      <c r="C78" s="250"/>
      <c r="D78" s="246"/>
      <c r="E78" s="251"/>
      <c r="F78" s="252"/>
      <c r="G78" s="253">
        <f>E78+F78</f>
        <v>0</v>
      </c>
      <c r="H78" s="245"/>
      <c r="I78" s="245"/>
    </row>
    <row r="79" spans="2:9" s="8" customFormat="1" ht="11.25" hidden="1" x14ac:dyDescent="0.2">
      <c r="B79" s="160"/>
      <c r="C79" s="25"/>
      <c r="D79" s="41"/>
      <c r="E79" s="57"/>
      <c r="F79" s="57"/>
      <c r="G79" s="88"/>
    </row>
    <row r="80" spans="2:9" s="8" customFormat="1" ht="24" x14ac:dyDescent="0.2">
      <c r="B80" s="149" t="s">
        <v>273</v>
      </c>
      <c r="C80" s="25" t="s">
        <v>27</v>
      </c>
      <c r="D80" s="41" t="s">
        <v>29</v>
      </c>
      <c r="E80" s="60">
        <f>SUM(E81:E82)</f>
        <v>713064</v>
      </c>
      <c r="F80" s="60">
        <f>SUM(F81:F82)</f>
        <v>0</v>
      </c>
      <c r="G80" s="61">
        <f>SUM(G81:G82)</f>
        <v>713064</v>
      </c>
    </row>
    <row r="81" spans="2:9" s="8" customFormat="1" ht="22.5" x14ac:dyDescent="0.2">
      <c r="B81" s="158" t="s">
        <v>291</v>
      </c>
      <c r="C81" s="132" t="s">
        <v>27</v>
      </c>
      <c r="D81" s="130" t="s">
        <v>292</v>
      </c>
      <c r="E81" s="57">
        <v>713064</v>
      </c>
      <c r="F81" s="141"/>
      <c r="G81" s="88">
        <f>E81+F81</f>
        <v>713064</v>
      </c>
    </row>
    <row r="82" spans="2:9" s="8" customFormat="1" ht="0.75" customHeight="1" thickBot="1" x14ac:dyDescent="0.25">
      <c r="B82" s="134"/>
      <c r="C82" s="126"/>
      <c r="D82" s="127"/>
      <c r="E82" s="63"/>
      <c r="F82" s="63"/>
      <c r="G82" s="106"/>
    </row>
    <row r="83" spans="2:9" s="8" customFormat="1" ht="11.25" x14ac:dyDescent="0.2"/>
    <row r="84" spans="2:9" s="8" customFormat="1" ht="12.75" x14ac:dyDescent="0.2">
      <c r="F84" s="230" t="s">
        <v>30</v>
      </c>
      <c r="G84" s="230"/>
    </row>
    <row r="85" spans="2:9" s="8" customFormat="1" ht="11.25" x14ac:dyDescent="0.2">
      <c r="B85" s="190" t="s">
        <v>2</v>
      </c>
      <c r="C85" s="193" t="s">
        <v>97</v>
      </c>
      <c r="D85" s="193" t="s">
        <v>98</v>
      </c>
      <c r="E85" s="193" t="s">
        <v>99</v>
      </c>
      <c r="F85" s="196" t="s">
        <v>105</v>
      </c>
      <c r="G85" s="227" t="s">
        <v>3</v>
      </c>
    </row>
    <row r="86" spans="2:9" s="8" customFormat="1" ht="11.25" x14ac:dyDescent="0.2">
      <c r="B86" s="191"/>
      <c r="C86" s="194"/>
      <c r="D86" s="194"/>
      <c r="E86" s="194"/>
      <c r="F86" s="197"/>
      <c r="G86" s="228"/>
    </row>
    <row r="87" spans="2:9" s="8" customFormat="1" ht="11.25" x14ac:dyDescent="0.2">
      <c r="B87" s="192"/>
      <c r="C87" s="195"/>
      <c r="D87" s="195"/>
      <c r="E87" s="195"/>
      <c r="F87" s="198"/>
      <c r="G87" s="229"/>
    </row>
    <row r="88" spans="2:9" s="8" customFormat="1" ht="12" thickBot="1" x14ac:dyDescent="0.25">
      <c r="B88" s="20">
        <v>1</v>
      </c>
      <c r="C88" s="21">
        <v>2</v>
      </c>
      <c r="D88" s="21">
        <v>3</v>
      </c>
      <c r="E88" s="22">
        <v>4</v>
      </c>
      <c r="F88" s="1" t="s">
        <v>4</v>
      </c>
      <c r="G88" s="1" t="s">
        <v>5</v>
      </c>
    </row>
    <row r="89" spans="2:9" s="8" customFormat="1" ht="24" x14ac:dyDescent="0.2">
      <c r="B89" s="149" t="s">
        <v>276</v>
      </c>
      <c r="C89" s="23" t="s">
        <v>28</v>
      </c>
      <c r="D89" s="138" t="s">
        <v>31</v>
      </c>
      <c r="E89" s="68">
        <f>SUM(E90:E92)</f>
        <v>76365103.819999993</v>
      </c>
      <c r="F89" s="68">
        <f>SUM(F90:F92)</f>
        <v>0</v>
      </c>
      <c r="G89" s="69">
        <f>SUM(G90:G92)</f>
        <v>76365103.819999993</v>
      </c>
    </row>
    <row r="90" spans="2:9" s="8" customFormat="1" ht="11.25" x14ac:dyDescent="0.2">
      <c r="B90" s="158" t="s">
        <v>287</v>
      </c>
      <c r="C90" s="132" t="s">
        <v>28</v>
      </c>
      <c r="D90" s="117" t="s">
        <v>288</v>
      </c>
      <c r="E90" s="71">
        <v>61400348.920000002</v>
      </c>
      <c r="F90" s="143"/>
      <c r="G90" s="59">
        <f>E90+F90</f>
        <v>61400348.920000002</v>
      </c>
    </row>
    <row r="91" spans="2:9" s="8" customFormat="1" ht="11.25" x14ac:dyDescent="0.2">
      <c r="B91" s="158" t="s">
        <v>289</v>
      </c>
      <c r="C91" s="132" t="s">
        <v>28</v>
      </c>
      <c r="D91" s="117" t="s">
        <v>290</v>
      </c>
      <c r="E91" s="71">
        <v>14964754.9</v>
      </c>
      <c r="F91" s="143"/>
      <c r="G91" s="59">
        <f>E91+F91</f>
        <v>14964754.9</v>
      </c>
    </row>
    <row r="92" spans="2:9" s="8" customFormat="1" ht="12" hidden="1" customHeight="1" x14ac:dyDescent="0.2">
      <c r="B92" s="161"/>
      <c r="C92" s="116"/>
      <c r="D92" s="117"/>
      <c r="E92" s="72"/>
      <c r="F92" s="72"/>
      <c r="G92" s="59"/>
    </row>
    <row r="93" spans="2:9" s="8" customFormat="1" ht="36" x14ac:dyDescent="0.2">
      <c r="B93" s="162" t="s">
        <v>270</v>
      </c>
      <c r="C93" s="25" t="s">
        <v>29</v>
      </c>
      <c r="D93" s="26" t="s">
        <v>187</v>
      </c>
      <c r="E93" s="137">
        <f>SUM(E94:E95)</f>
        <v>0</v>
      </c>
      <c r="F93" s="137">
        <f>SUM(F94:F95)</f>
        <v>0</v>
      </c>
      <c r="G93" s="139">
        <f>SUM(G94:G95)</f>
        <v>0</v>
      </c>
    </row>
    <row r="94" spans="2:9" s="8" customFormat="1" ht="12" customHeight="1" x14ac:dyDescent="0.2">
      <c r="B94" s="240"/>
      <c r="C94" s="241"/>
      <c r="D94" s="246"/>
      <c r="E94" s="247"/>
      <c r="F94" s="248"/>
      <c r="G94" s="244">
        <f>E94+F94</f>
        <v>0</v>
      </c>
      <c r="H94" s="245"/>
      <c r="I94" s="245"/>
    </row>
    <row r="95" spans="2:9" s="8" customFormat="1" ht="12" hidden="1" customHeight="1" x14ac:dyDescent="0.2">
      <c r="B95" s="163"/>
      <c r="C95" s="116"/>
      <c r="D95" s="117"/>
      <c r="E95" s="72"/>
      <c r="F95" s="72"/>
      <c r="G95" s="59"/>
    </row>
    <row r="96" spans="2:9" s="8" customFormat="1" ht="24" x14ac:dyDescent="0.2">
      <c r="B96" s="162" t="s">
        <v>271</v>
      </c>
      <c r="C96" s="25" t="s">
        <v>31</v>
      </c>
      <c r="D96" s="26" t="s">
        <v>32</v>
      </c>
      <c r="E96" s="137">
        <f>SUM(E97:E98)</f>
        <v>0</v>
      </c>
      <c r="F96" s="137">
        <f>SUM(F97:F98)</f>
        <v>0</v>
      </c>
      <c r="G96" s="139">
        <f>SUM(G97:G98)</f>
        <v>0</v>
      </c>
    </row>
    <row r="97" spans="2:9" s="8" customFormat="1" ht="11.25" x14ac:dyDescent="0.2">
      <c r="B97" s="240"/>
      <c r="C97" s="241"/>
      <c r="D97" s="246"/>
      <c r="E97" s="247"/>
      <c r="F97" s="248"/>
      <c r="G97" s="244">
        <f>E97+F97</f>
        <v>0</v>
      </c>
      <c r="H97" s="245"/>
      <c r="I97" s="245"/>
    </row>
    <row r="98" spans="2:9" s="8" customFormat="1" ht="12" hidden="1" x14ac:dyDescent="0.2">
      <c r="B98" s="164"/>
      <c r="C98" s="116"/>
      <c r="D98" s="117"/>
      <c r="E98" s="72"/>
      <c r="F98" s="72"/>
      <c r="G98" s="59"/>
    </row>
    <row r="99" spans="2:9" s="8" customFormat="1" ht="22.5" x14ac:dyDescent="0.2">
      <c r="B99" s="165" t="s">
        <v>241</v>
      </c>
      <c r="C99" s="25" t="s">
        <v>149</v>
      </c>
      <c r="D99" s="26"/>
      <c r="E99" s="73">
        <f>E100-E101</f>
        <v>-401918176.06</v>
      </c>
      <c r="F99" s="73">
        <f>F100-F101</f>
        <v>0</v>
      </c>
      <c r="G99" s="74">
        <f>G100-G101</f>
        <v>-401918176.06</v>
      </c>
    </row>
    <row r="100" spans="2:9" s="8" customFormat="1" ht="24" x14ac:dyDescent="0.2">
      <c r="B100" s="166" t="s">
        <v>107</v>
      </c>
      <c r="C100" s="25" t="s">
        <v>150</v>
      </c>
      <c r="D100" s="26"/>
      <c r="E100" s="73">
        <f>E20-E55</f>
        <v>-401918176.06</v>
      </c>
      <c r="F100" s="73">
        <f>F20-F55</f>
        <v>0</v>
      </c>
      <c r="G100" s="74">
        <f>G20-G55</f>
        <v>-401918176.06</v>
      </c>
    </row>
    <row r="101" spans="2:9" s="8" customFormat="1" ht="12" x14ac:dyDescent="0.2">
      <c r="B101" s="162" t="s">
        <v>108</v>
      </c>
      <c r="C101" s="25" t="s">
        <v>151</v>
      </c>
      <c r="D101" s="41"/>
      <c r="E101" s="72"/>
      <c r="F101" s="144"/>
      <c r="G101" s="75">
        <f>E101+F101</f>
        <v>0</v>
      </c>
    </row>
    <row r="102" spans="2:9" s="8" customFormat="1" ht="45" x14ac:dyDescent="0.2">
      <c r="B102" s="167" t="s">
        <v>242</v>
      </c>
      <c r="C102" s="27" t="s">
        <v>33</v>
      </c>
      <c r="D102" s="26"/>
      <c r="E102" s="77">
        <f>E103+E106+E109+E112+E125+E128+E131+E134+E137</f>
        <v>0</v>
      </c>
      <c r="F102" s="77">
        <f>F103+F106+F109+F112+F125+F128+F131+F134+F137</f>
        <v>0</v>
      </c>
      <c r="G102" s="78">
        <f>G103+G106+G109+G112+G125+G128+G131+G134+G137</f>
        <v>0</v>
      </c>
    </row>
    <row r="103" spans="2:9" s="8" customFormat="1" ht="12" x14ac:dyDescent="0.2">
      <c r="B103" s="149" t="s">
        <v>109</v>
      </c>
      <c r="C103" s="25" t="s">
        <v>34</v>
      </c>
      <c r="D103" s="26"/>
      <c r="E103" s="60">
        <f>E104-E105</f>
        <v>0</v>
      </c>
      <c r="F103" s="65">
        <f>F104-F105</f>
        <v>0</v>
      </c>
      <c r="G103" s="61">
        <f>G104-G105</f>
        <v>0</v>
      </c>
    </row>
    <row r="104" spans="2:9" s="8" customFormat="1" ht="22.5" x14ac:dyDescent="0.2">
      <c r="B104" s="160" t="s">
        <v>197</v>
      </c>
      <c r="C104" s="27" t="s">
        <v>35</v>
      </c>
      <c r="D104" s="26" t="s">
        <v>33</v>
      </c>
      <c r="E104" s="176"/>
      <c r="F104" s="177"/>
      <c r="G104" s="59">
        <f>E104+F104</f>
        <v>0</v>
      </c>
    </row>
    <row r="105" spans="2:9" s="8" customFormat="1" ht="11.25" x14ac:dyDescent="0.2">
      <c r="B105" s="160" t="s">
        <v>152</v>
      </c>
      <c r="C105" s="25" t="s">
        <v>36</v>
      </c>
      <c r="D105" s="41" t="s">
        <v>171</v>
      </c>
      <c r="E105" s="178"/>
      <c r="F105" s="179"/>
      <c r="G105" s="75">
        <f>E105+F105</f>
        <v>0</v>
      </c>
    </row>
    <row r="106" spans="2:9" s="8" customFormat="1" ht="12" x14ac:dyDescent="0.2">
      <c r="B106" s="149" t="s">
        <v>110</v>
      </c>
      <c r="C106" s="27" t="s">
        <v>38</v>
      </c>
      <c r="D106" s="26"/>
      <c r="E106" s="67">
        <f>E107-E108</f>
        <v>0</v>
      </c>
      <c r="F106" s="136">
        <f>F107-F108</f>
        <v>0</v>
      </c>
      <c r="G106" s="70">
        <f>G107-G108</f>
        <v>0</v>
      </c>
    </row>
    <row r="107" spans="2:9" s="8" customFormat="1" ht="22.5" x14ac:dyDescent="0.2">
      <c r="B107" s="160" t="s">
        <v>196</v>
      </c>
      <c r="C107" s="27" t="s">
        <v>39</v>
      </c>
      <c r="D107" s="26" t="s">
        <v>34</v>
      </c>
      <c r="E107" s="176"/>
      <c r="F107" s="177"/>
      <c r="G107" s="59">
        <f>E107+F107</f>
        <v>0</v>
      </c>
    </row>
    <row r="108" spans="2:9" s="8" customFormat="1" ht="11.25" x14ac:dyDescent="0.2">
      <c r="B108" s="160" t="s">
        <v>153</v>
      </c>
      <c r="C108" s="25" t="s">
        <v>40</v>
      </c>
      <c r="D108" s="26" t="s">
        <v>156</v>
      </c>
      <c r="E108" s="178"/>
      <c r="F108" s="179"/>
      <c r="G108" s="75">
        <f>E108+F108</f>
        <v>0</v>
      </c>
    </row>
    <row r="109" spans="2:9" s="8" customFormat="1" ht="12" x14ac:dyDescent="0.2">
      <c r="B109" s="149" t="s">
        <v>42</v>
      </c>
      <c r="C109" s="25" t="s">
        <v>43</v>
      </c>
      <c r="D109" s="26"/>
      <c r="E109" s="60">
        <f>E110-E111</f>
        <v>0</v>
      </c>
      <c r="F109" s="65">
        <f>F110-F111</f>
        <v>0</v>
      </c>
      <c r="G109" s="61">
        <f>G110-G111</f>
        <v>0</v>
      </c>
    </row>
    <row r="110" spans="2:9" s="8" customFormat="1" ht="22.5" x14ac:dyDescent="0.2">
      <c r="B110" s="160" t="s">
        <v>195</v>
      </c>
      <c r="C110" s="27" t="s">
        <v>44</v>
      </c>
      <c r="D110" s="26" t="s">
        <v>38</v>
      </c>
      <c r="E110" s="176"/>
      <c r="F110" s="177"/>
      <c r="G110" s="59">
        <f>E110+F110</f>
        <v>0</v>
      </c>
    </row>
    <row r="111" spans="2:9" s="8" customFormat="1" ht="11.25" x14ac:dyDescent="0.2">
      <c r="B111" s="160" t="s">
        <v>154</v>
      </c>
      <c r="C111" s="25" t="s">
        <v>45</v>
      </c>
      <c r="D111" s="41" t="s">
        <v>157</v>
      </c>
      <c r="E111" s="176"/>
      <c r="F111" s="177"/>
      <c r="G111" s="59">
        <f>E111+F111</f>
        <v>0</v>
      </c>
    </row>
    <row r="112" spans="2:9" s="8" customFormat="1" ht="12" x14ac:dyDescent="0.2">
      <c r="B112" s="149" t="s">
        <v>111</v>
      </c>
      <c r="C112" s="27" t="s">
        <v>47</v>
      </c>
      <c r="D112" s="26"/>
      <c r="E112" s="60">
        <f>E113-E122</f>
        <v>0</v>
      </c>
      <c r="F112" s="65">
        <f>F113-F122</f>
        <v>0</v>
      </c>
      <c r="G112" s="61">
        <f>G113-G122</f>
        <v>0</v>
      </c>
    </row>
    <row r="113" spans="2:9" s="8" customFormat="1" ht="33.75" x14ac:dyDescent="0.2">
      <c r="B113" s="160" t="s">
        <v>194</v>
      </c>
      <c r="C113" s="27" t="s">
        <v>48</v>
      </c>
      <c r="D113" s="26" t="s">
        <v>49</v>
      </c>
      <c r="E113" s="176"/>
      <c r="F113" s="176"/>
      <c r="G113" s="180">
        <f>E113+F113</f>
        <v>0</v>
      </c>
    </row>
    <row r="114" spans="2:9" s="8" customFormat="1" ht="11.25" x14ac:dyDescent="0.2">
      <c r="B114" s="240"/>
      <c r="C114" s="241"/>
      <c r="D114" s="242"/>
      <c r="E114" s="243"/>
      <c r="F114" s="243"/>
      <c r="G114" s="244">
        <f>E114+F114</f>
        <v>0</v>
      </c>
      <c r="H114" s="245"/>
      <c r="I114" s="245"/>
    </row>
    <row r="115" spans="2:9" s="8" customFormat="1" ht="0.75" customHeight="1" thickBot="1" x14ac:dyDescent="0.25">
      <c r="B115" s="135"/>
      <c r="C115" s="126"/>
      <c r="D115" s="127"/>
      <c r="E115" s="76"/>
      <c r="F115" s="76"/>
      <c r="G115" s="64"/>
    </row>
    <row r="116" spans="2:9" s="8" customFormat="1" ht="12" customHeight="1" x14ac:dyDescent="0.2"/>
    <row r="117" spans="2:9" s="8" customFormat="1" ht="12" customHeight="1" x14ac:dyDescent="0.2">
      <c r="B117" s="42"/>
      <c r="C117" s="37"/>
      <c r="D117" s="37"/>
      <c r="E117" s="38"/>
      <c r="F117" s="230" t="s">
        <v>56</v>
      </c>
      <c r="G117" s="230"/>
    </row>
    <row r="118" spans="2:9" s="8" customFormat="1" ht="12" customHeight="1" x14ac:dyDescent="0.2">
      <c r="B118" s="190" t="s">
        <v>2</v>
      </c>
      <c r="C118" s="193" t="s">
        <v>97</v>
      </c>
      <c r="D118" s="193" t="s">
        <v>98</v>
      </c>
      <c r="E118" s="193" t="s">
        <v>99</v>
      </c>
      <c r="F118" s="196" t="s">
        <v>105</v>
      </c>
      <c r="G118" s="227" t="s">
        <v>3</v>
      </c>
    </row>
    <row r="119" spans="2:9" s="8" customFormat="1" ht="12" customHeight="1" x14ac:dyDescent="0.2">
      <c r="B119" s="191"/>
      <c r="C119" s="194"/>
      <c r="D119" s="194"/>
      <c r="E119" s="194"/>
      <c r="F119" s="197"/>
      <c r="G119" s="228"/>
    </row>
    <row r="120" spans="2:9" s="8" customFormat="1" ht="12" customHeight="1" x14ac:dyDescent="0.2">
      <c r="B120" s="192"/>
      <c r="C120" s="195"/>
      <c r="D120" s="195"/>
      <c r="E120" s="195"/>
      <c r="F120" s="198"/>
      <c r="G120" s="229"/>
    </row>
    <row r="121" spans="2:9" s="8" customFormat="1" ht="12" customHeight="1" thickBot="1" x14ac:dyDescent="0.25">
      <c r="B121" s="20">
        <v>1</v>
      </c>
      <c r="C121" s="21">
        <v>2</v>
      </c>
      <c r="D121" s="21">
        <v>3</v>
      </c>
      <c r="E121" s="22">
        <v>4</v>
      </c>
      <c r="F121" s="1" t="s">
        <v>4</v>
      </c>
      <c r="G121" s="1" t="s">
        <v>5</v>
      </c>
    </row>
    <row r="122" spans="2:9" s="8" customFormat="1" ht="22.5" x14ac:dyDescent="0.2">
      <c r="B122" s="168" t="s">
        <v>188</v>
      </c>
      <c r="C122" s="23" t="s">
        <v>50</v>
      </c>
      <c r="D122" s="24" t="s">
        <v>51</v>
      </c>
      <c r="E122" s="181"/>
      <c r="F122" s="181"/>
      <c r="G122" s="182">
        <f>E122+F122</f>
        <v>0</v>
      </c>
    </row>
    <row r="123" spans="2:9" s="8" customFormat="1" ht="12" customHeight="1" x14ac:dyDescent="0.2">
      <c r="B123" s="240"/>
      <c r="C123" s="241"/>
      <c r="D123" s="242"/>
      <c r="E123" s="243"/>
      <c r="F123" s="243"/>
      <c r="G123" s="244">
        <f>E123+F123</f>
        <v>0</v>
      </c>
      <c r="H123" s="245"/>
      <c r="I123" s="245"/>
    </row>
    <row r="124" spans="2:9" s="8" customFormat="1" ht="12" hidden="1" customHeight="1" x14ac:dyDescent="0.2">
      <c r="B124" s="163"/>
      <c r="C124" s="116"/>
      <c r="D124" s="117"/>
      <c r="E124" s="178"/>
      <c r="F124" s="178"/>
      <c r="G124" s="59"/>
    </row>
    <row r="125" spans="2:9" s="8" customFormat="1" ht="12" x14ac:dyDescent="0.2">
      <c r="B125" s="169" t="s">
        <v>225</v>
      </c>
      <c r="C125" s="25" t="s">
        <v>114</v>
      </c>
      <c r="D125" s="51"/>
      <c r="E125" s="60">
        <f>E126-E127</f>
        <v>0</v>
      </c>
      <c r="F125" s="60">
        <f>F126-F127</f>
        <v>0</v>
      </c>
      <c r="G125" s="61">
        <f>G126-G127</f>
        <v>0</v>
      </c>
    </row>
    <row r="126" spans="2:9" s="8" customFormat="1" ht="22.5" x14ac:dyDescent="0.2">
      <c r="B126" s="170" t="s">
        <v>220</v>
      </c>
      <c r="C126" s="27" t="s">
        <v>115</v>
      </c>
      <c r="D126" s="39" t="s">
        <v>226</v>
      </c>
      <c r="E126" s="176"/>
      <c r="F126" s="176"/>
      <c r="G126" s="59">
        <f>E126+F126</f>
        <v>0</v>
      </c>
    </row>
    <row r="127" spans="2:9" s="8" customFormat="1" ht="11.25" x14ac:dyDescent="0.2">
      <c r="B127" s="170" t="s">
        <v>221</v>
      </c>
      <c r="C127" s="25" t="s">
        <v>116</v>
      </c>
      <c r="D127" s="51" t="s">
        <v>227</v>
      </c>
      <c r="E127" s="178"/>
      <c r="F127" s="178"/>
      <c r="G127" s="75">
        <f>E127+F127</f>
        <v>0</v>
      </c>
    </row>
    <row r="128" spans="2:9" s="8" customFormat="1" ht="12" x14ac:dyDescent="0.2">
      <c r="B128" s="169" t="s">
        <v>228</v>
      </c>
      <c r="C128" s="27" t="s">
        <v>229</v>
      </c>
      <c r="D128" s="26"/>
      <c r="E128" s="109">
        <f>E129-E130</f>
        <v>0</v>
      </c>
      <c r="F128" s="109">
        <f>F129-F130</f>
        <v>0</v>
      </c>
      <c r="G128" s="175">
        <f>G129-G130</f>
        <v>0</v>
      </c>
    </row>
    <row r="129" spans="2:7" s="8" customFormat="1" ht="22.5" x14ac:dyDescent="0.2">
      <c r="B129" s="170" t="s">
        <v>230</v>
      </c>
      <c r="C129" s="27" t="s">
        <v>231</v>
      </c>
      <c r="D129" s="26" t="s">
        <v>47</v>
      </c>
      <c r="E129" s="176"/>
      <c r="F129" s="176"/>
      <c r="G129" s="75">
        <f>E129+F129</f>
        <v>0</v>
      </c>
    </row>
    <row r="130" spans="2:7" s="8" customFormat="1" ht="11.25" x14ac:dyDescent="0.2">
      <c r="B130" s="170" t="s">
        <v>234</v>
      </c>
      <c r="C130" s="27" t="s">
        <v>232</v>
      </c>
      <c r="D130" s="26" t="s">
        <v>233</v>
      </c>
      <c r="E130" s="176"/>
      <c r="F130" s="176"/>
      <c r="G130" s="75">
        <f>E130+F130</f>
        <v>0</v>
      </c>
    </row>
    <row r="131" spans="2:7" s="8" customFormat="1" ht="24" x14ac:dyDescent="0.2">
      <c r="B131" s="162" t="s">
        <v>170</v>
      </c>
      <c r="C131" s="27" t="s">
        <v>52</v>
      </c>
      <c r="D131" s="26"/>
      <c r="E131" s="109">
        <f>E132-E133</f>
        <v>0</v>
      </c>
      <c r="F131" s="109">
        <f>F132-F133</f>
        <v>0</v>
      </c>
      <c r="G131" s="110">
        <f>G132-G133</f>
        <v>0</v>
      </c>
    </row>
    <row r="132" spans="2:7" s="8" customFormat="1" ht="22.5" x14ac:dyDescent="0.2">
      <c r="B132" s="160" t="s">
        <v>198</v>
      </c>
      <c r="C132" s="27" t="s">
        <v>189</v>
      </c>
      <c r="D132" s="26" t="s">
        <v>159</v>
      </c>
      <c r="E132" s="176"/>
      <c r="F132" s="176"/>
      <c r="G132" s="59">
        <f>E132+F132</f>
        <v>0</v>
      </c>
    </row>
    <row r="133" spans="2:7" s="8" customFormat="1" ht="11.25" x14ac:dyDescent="0.2">
      <c r="B133" s="160" t="s">
        <v>155</v>
      </c>
      <c r="C133" s="27" t="s">
        <v>190</v>
      </c>
      <c r="D133" s="26" t="s">
        <v>159</v>
      </c>
      <c r="E133" s="176"/>
      <c r="F133" s="176"/>
      <c r="G133" s="75">
        <f>E133+F133</f>
        <v>0</v>
      </c>
    </row>
    <row r="134" spans="2:7" s="8" customFormat="1" ht="12" x14ac:dyDescent="0.2">
      <c r="B134" s="149" t="s">
        <v>235</v>
      </c>
      <c r="C134" s="27" t="s">
        <v>236</v>
      </c>
      <c r="D134" s="26"/>
      <c r="E134" s="109">
        <f>E135-E136</f>
        <v>0</v>
      </c>
      <c r="F134" s="109">
        <f>F135-F136</f>
        <v>0</v>
      </c>
      <c r="G134" s="175">
        <f>G135-G136</f>
        <v>0</v>
      </c>
    </row>
    <row r="135" spans="2:7" s="8" customFormat="1" ht="22.5" x14ac:dyDescent="0.2">
      <c r="B135" s="160" t="s">
        <v>198</v>
      </c>
      <c r="C135" s="27" t="s">
        <v>237</v>
      </c>
      <c r="D135" s="26" t="s">
        <v>159</v>
      </c>
      <c r="E135" s="176"/>
      <c r="F135" s="176"/>
      <c r="G135" s="75">
        <f>E135+F135</f>
        <v>0</v>
      </c>
    </row>
    <row r="136" spans="2:7" s="8" customFormat="1" ht="11.25" x14ac:dyDescent="0.2">
      <c r="B136" s="160" t="s">
        <v>155</v>
      </c>
      <c r="C136" s="27" t="s">
        <v>238</v>
      </c>
      <c r="D136" s="26" t="s">
        <v>159</v>
      </c>
      <c r="E136" s="176"/>
      <c r="F136" s="176"/>
      <c r="G136" s="75">
        <f>E136+F136</f>
        <v>0</v>
      </c>
    </row>
    <row r="137" spans="2:7" s="8" customFormat="1" ht="12" x14ac:dyDescent="0.2">
      <c r="B137" s="149" t="s">
        <v>160</v>
      </c>
      <c r="C137" s="25" t="s">
        <v>161</v>
      </c>
      <c r="D137" s="26" t="s">
        <v>159</v>
      </c>
      <c r="E137" s="178"/>
      <c r="F137" s="178"/>
      <c r="G137" s="75">
        <f>E137+F137</f>
        <v>0</v>
      </c>
    </row>
    <row r="138" spans="2:7" s="8" customFormat="1" ht="24" x14ac:dyDescent="0.2">
      <c r="B138" s="171" t="s">
        <v>191</v>
      </c>
      <c r="C138" s="25" t="s">
        <v>37</v>
      </c>
      <c r="D138" s="26"/>
      <c r="E138" s="73">
        <f>E139-E164</f>
        <v>0</v>
      </c>
      <c r="F138" s="103">
        <f>F139-F164</f>
        <v>0</v>
      </c>
      <c r="G138" s="74">
        <f>G139-G164</f>
        <v>0</v>
      </c>
    </row>
    <row r="139" spans="2:7" s="8" customFormat="1" ht="22.5" x14ac:dyDescent="0.2">
      <c r="B139" s="167" t="s">
        <v>192</v>
      </c>
      <c r="C139" s="28" t="s">
        <v>41</v>
      </c>
      <c r="D139" s="29"/>
      <c r="E139" s="111">
        <f>E140+E143+E146+E155+E158+E161</f>
        <v>0</v>
      </c>
      <c r="F139" s="111">
        <f>F140+F143+F146+F155+F158+F161</f>
        <v>0</v>
      </c>
      <c r="G139" s="112">
        <f>G140+G143+G146+G155+G158+G161</f>
        <v>0</v>
      </c>
    </row>
    <row r="140" spans="2:7" s="8" customFormat="1" ht="12" x14ac:dyDescent="0.2">
      <c r="B140" s="162" t="s">
        <v>193</v>
      </c>
      <c r="C140" s="25" t="s">
        <v>46</v>
      </c>
      <c r="D140" s="41"/>
      <c r="E140" s="60">
        <f>E141-E142</f>
        <v>0</v>
      </c>
      <c r="F140" s="65">
        <f>F141-F142</f>
        <v>0</v>
      </c>
      <c r="G140" s="61">
        <f>G141-G142</f>
        <v>0</v>
      </c>
    </row>
    <row r="141" spans="2:7" s="8" customFormat="1" ht="22.5" x14ac:dyDescent="0.2">
      <c r="B141" s="160" t="s">
        <v>199</v>
      </c>
      <c r="C141" s="27" t="s">
        <v>163</v>
      </c>
      <c r="D141" s="26" t="s">
        <v>53</v>
      </c>
      <c r="E141" s="176"/>
      <c r="F141" s="177"/>
      <c r="G141" s="59">
        <f>E141+F141</f>
        <v>0</v>
      </c>
    </row>
    <row r="142" spans="2:7" s="8" customFormat="1" ht="11.25" x14ac:dyDescent="0.2">
      <c r="B142" s="168" t="s">
        <v>200</v>
      </c>
      <c r="C142" s="25" t="s">
        <v>164</v>
      </c>
      <c r="D142" s="41" t="s">
        <v>54</v>
      </c>
      <c r="E142" s="178"/>
      <c r="F142" s="183"/>
      <c r="G142" s="75">
        <f>E142+F142</f>
        <v>0</v>
      </c>
    </row>
    <row r="143" spans="2:7" s="8" customFormat="1" ht="12" x14ac:dyDescent="0.2">
      <c r="B143" s="162" t="s">
        <v>162</v>
      </c>
      <c r="C143" s="27" t="s">
        <v>51</v>
      </c>
      <c r="D143" s="26"/>
      <c r="E143" s="67">
        <f>E144-E145</f>
        <v>0</v>
      </c>
      <c r="F143" s="82">
        <f>F144-F145</f>
        <v>0</v>
      </c>
      <c r="G143" s="70">
        <f>G144-G145</f>
        <v>0</v>
      </c>
    </row>
    <row r="144" spans="2:7" s="8" customFormat="1" ht="33.75" x14ac:dyDescent="0.2">
      <c r="B144" s="168" t="s">
        <v>201</v>
      </c>
      <c r="C144" s="27" t="s">
        <v>58</v>
      </c>
      <c r="D144" s="26" t="s">
        <v>55</v>
      </c>
      <c r="E144" s="176"/>
      <c r="F144" s="184"/>
      <c r="G144" s="59">
        <f>E144+F144</f>
        <v>0</v>
      </c>
    </row>
    <row r="145" spans="2:10" s="8" customFormat="1" ht="22.5" x14ac:dyDescent="0.2">
      <c r="B145" s="168" t="s">
        <v>202</v>
      </c>
      <c r="C145" s="27" t="s">
        <v>60</v>
      </c>
      <c r="D145" s="26" t="s">
        <v>57</v>
      </c>
      <c r="E145" s="176"/>
      <c r="F145" s="184"/>
      <c r="G145" s="75">
        <f>E145+F145</f>
        <v>0</v>
      </c>
    </row>
    <row r="146" spans="2:10" s="8" customFormat="1" ht="24" x14ac:dyDescent="0.2">
      <c r="B146" s="162" t="s">
        <v>203</v>
      </c>
      <c r="C146" s="25" t="s">
        <v>158</v>
      </c>
      <c r="D146" s="26"/>
      <c r="E146" s="60">
        <f>E147-E148</f>
        <v>0</v>
      </c>
      <c r="F146" s="79">
        <f>F147-F148</f>
        <v>0</v>
      </c>
      <c r="G146" s="70">
        <f>G147-G148</f>
        <v>0</v>
      </c>
    </row>
    <row r="147" spans="2:10" s="8" customFormat="1" ht="33.75" x14ac:dyDescent="0.2">
      <c r="B147" s="160" t="s">
        <v>204</v>
      </c>
      <c r="C147" s="27" t="s">
        <v>205</v>
      </c>
      <c r="D147" s="26" t="s">
        <v>59</v>
      </c>
      <c r="E147" s="176"/>
      <c r="F147" s="177"/>
      <c r="G147" s="59">
        <f>E147+F147</f>
        <v>0</v>
      </c>
    </row>
    <row r="148" spans="2:10" s="8" customFormat="1" ht="23.25" thickBot="1" x14ac:dyDescent="0.25">
      <c r="B148" s="168" t="s">
        <v>207</v>
      </c>
      <c r="C148" s="30" t="s">
        <v>206</v>
      </c>
      <c r="D148" s="31" t="s">
        <v>61</v>
      </c>
      <c r="E148" s="185"/>
      <c r="F148" s="186"/>
      <c r="G148" s="64">
        <f>E148+F148</f>
        <v>0</v>
      </c>
      <c r="J148" s="50"/>
    </row>
    <row r="149" spans="2:10" s="8" customFormat="1" ht="11.25" x14ac:dyDescent="0.2">
      <c r="J149" s="50"/>
    </row>
    <row r="150" spans="2:10" s="8" customFormat="1" ht="12.75" x14ac:dyDescent="0.2">
      <c r="B150" s="42"/>
      <c r="C150" s="37"/>
      <c r="D150" s="37"/>
      <c r="E150" s="38"/>
      <c r="F150" s="214" t="s">
        <v>113</v>
      </c>
      <c r="G150" s="214"/>
      <c r="J150" s="50"/>
    </row>
    <row r="151" spans="2:10" s="8" customFormat="1" ht="11.25" x14ac:dyDescent="0.2">
      <c r="B151" s="190" t="s">
        <v>2</v>
      </c>
      <c r="C151" s="193" t="s">
        <v>97</v>
      </c>
      <c r="D151" s="193" t="s">
        <v>98</v>
      </c>
      <c r="E151" s="193" t="s">
        <v>99</v>
      </c>
      <c r="F151" s="196" t="s">
        <v>105</v>
      </c>
      <c r="G151" s="227" t="s">
        <v>3</v>
      </c>
      <c r="J151" s="50"/>
    </row>
    <row r="152" spans="2:10" s="8" customFormat="1" ht="11.25" x14ac:dyDescent="0.2">
      <c r="B152" s="191"/>
      <c r="C152" s="194"/>
      <c r="D152" s="194"/>
      <c r="E152" s="194"/>
      <c r="F152" s="197"/>
      <c r="G152" s="228"/>
      <c r="J152" s="50"/>
    </row>
    <row r="153" spans="2:10" s="8" customFormat="1" ht="11.25" x14ac:dyDescent="0.2">
      <c r="B153" s="192"/>
      <c r="C153" s="195"/>
      <c r="D153" s="195"/>
      <c r="E153" s="195"/>
      <c r="F153" s="198"/>
      <c r="G153" s="229"/>
      <c r="J153" s="50"/>
    </row>
    <row r="154" spans="2:10" s="8" customFormat="1" ht="12" thickBot="1" x14ac:dyDescent="0.25">
      <c r="B154" s="20">
        <v>1</v>
      </c>
      <c r="C154" s="21">
        <v>2</v>
      </c>
      <c r="D154" s="21">
        <v>3</v>
      </c>
      <c r="E154" s="22">
        <v>4</v>
      </c>
      <c r="F154" s="1" t="s">
        <v>4</v>
      </c>
      <c r="G154" s="1" t="s">
        <v>5</v>
      </c>
      <c r="J154" s="50"/>
    </row>
    <row r="155" spans="2:10" s="8" customFormat="1" ht="12" x14ac:dyDescent="0.2">
      <c r="B155" s="162" t="s">
        <v>208</v>
      </c>
      <c r="C155" s="23" t="s">
        <v>62</v>
      </c>
      <c r="D155" s="24"/>
      <c r="E155" s="68">
        <f>E156-E157</f>
        <v>0</v>
      </c>
      <c r="F155" s="104">
        <f>F156-F157</f>
        <v>0</v>
      </c>
      <c r="G155" s="69">
        <f>G156-G157</f>
        <v>0</v>
      </c>
    </row>
    <row r="156" spans="2:10" s="8" customFormat="1" ht="33.75" x14ac:dyDescent="0.2">
      <c r="B156" s="160" t="s">
        <v>209</v>
      </c>
      <c r="C156" s="27" t="s">
        <v>63</v>
      </c>
      <c r="D156" s="26" t="s">
        <v>64</v>
      </c>
      <c r="E156" s="176"/>
      <c r="F156" s="184"/>
      <c r="G156" s="59">
        <f>E156+F156</f>
        <v>0</v>
      </c>
    </row>
    <row r="157" spans="2:10" s="8" customFormat="1" ht="22.5" x14ac:dyDescent="0.2">
      <c r="B157" s="168" t="s">
        <v>210</v>
      </c>
      <c r="C157" s="28" t="s">
        <v>65</v>
      </c>
      <c r="D157" s="29" t="s">
        <v>66</v>
      </c>
      <c r="E157" s="178"/>
      <c r="F157" s="187"/>
      <c r="G157" s="59">
        <f>E157+F157</f>
        <v>0</v>
      </c>
    </row>
    <row r="158" spans="2:10" s="8" customFormat="1" ht="12" x14ac:dyDescent="0.2">
      <c r="B158" s="162" t="s">
        <v>112</v>
      </c>
      <c r="C158" s="28" t="s">
        <v>67</v>
      </c>
      <c r="D158" s="43"/>
      <c r="E158" s="80">
        <f>E159-E160</f>
        <v>0</v>
      </c>
      <c r="F158" s="81">
        <f>F159-F160</f>
        <v>0</v>
      </c>
      <c r="G158" s="145">
        <f>G159-G160</f>
        <v>0</v>
      </c>
    </row>
    <row r="159" spans="2:10" s="8" customFormat="1" ht="22.5" x14ac:dyDescent="0.2">
      <c r="B159" s="172" t="s">
        <v>211</v>
      </c>
      <c r="C159" s="146" t="s">
        <v>68</v>
      </c>
      <c r="D159" s="51" t="s">
        <v>69</v>
      </c>
      <c r="E159" s="183"/>
      <c r="F159" s="187"/>
      <c r="G159" s="75">
        <f>E159+F159</f>
        <v>0</v>
      </c>
    </row>
    <row r="160" spans="2:10" s="8" customFormat="1" ht="11.25" x14ac:dyDescent="0.2">
      <c r="B160" s="168" t="s">
        <v>166</v>
      </c>
      <c r="C160" s="27" t="s">
        <v>70</v>
      </c>
      <c r="D160" s="39" t="s">
        <v>71</v>
      </c>
      <c r="E160" s="188"/>
      <c r="F160" s="189"/>
      <c r="G160" s="59">
        <f>E160+F160</f>
        <v>0</v>
      </c>
    </row>
    <row r="161" spans="2:8" s="8" customFormat="1" ht="12" x14ac:dyDescent="0.2">
      <c r="B161" s="169" t="s">
        <v>212</v>
      </c>
      <c r="C161" s="27" t="s">
        <v>72</v>
      </c>
      <c r="D161" s="51"/>
      <c r="E161" s="60">
        <f>E162-E163</f>
        <v>0</v>
      </c>
      <c r="F161" s="79">
        <f>F162-F163</f>
        <v>0</v>
      </c>
      <c r="G161" s="61">
        <f>G162-G163</f>
        <v>0</v>
      </c>
    </row>
    <row r="162" spans="2:8" s="8" customFormat="1" ht="22.5" x14ac:dyDescent="0.2">
      <c r="B162" s="160" t="s">
        <v>213</v>
      </c>
      <c r="C162" s="27" t="s">
        <v>73</v>
      </c>
      <c r="D162" s="26" t="s">
        <v>74</v>
      </c>
      <c r="E162" s="176"/>
      <c r="F162" s="184"/>
      <c r="G162" s="59">
        <f>E162+F162</f>
        <v>0</v>
      </c>
    </row>
    <row r="163" spans="2:8" s="8" customFormat="1" ht="11.25" x14ac:dyDescent="0.2">
      <c r="B163" s="160" t="s">
        <v>165</v>
      </c>
      <c r="C163" s="25" t="s">
        <v>75</v>
      </c>
      <c r="D163" s="41" t="s">
        <v>76</v>
      </c>
      <c r="E163" s="178"/>
      <c r="F163" s="187"/>
      <c r="G163" s="75">
        <f>E163+F163</f>
        <v>0</v>
      </c>
    </row>
    <row r="164" spans="2:8" s="8" customFormat="1" ht="33.75" x14ac:dyDescent="0.2">
      <c r="B164" s="173" t="s">
        <v>243</v>
      </c>
      <c r="C164" s="27" t="s">
        <v>53</v>
      </c>
      <c r="D164" s="26"/>
      <c r="E164" s="77">
        <f>E165+E168+E171+E180+E181</f>
        <v>0</v>
      </c>
      <c r="F164" s="77">
        <f>F165+F168+F171+F180+F181</f>
        <v>0</v>
      </c>
      <c r="G164" s="74">
        <f>G165+G168+G171+G180+G181</f>
        <v>0</v>
      </c>
    </row>
    <row r="165" spans="2:8" s="8" customFormat="1" ht="24" x14ac:dyDescent="0.2">
      <c r="B165" s="149" t="s">
        <v>214</v>
      </c>
      <c r="C165" s="27" t="s">
        <v>55</v>
      </c>
      <c r="D165" s="26"/>
      <c r="E165" s="67">
        <f>E166-E167</f>
        <v>0</v>
      </c>
      <c r="F165" s="82">
        <f>F166-F167</f>
        <v>0</v>
      </c>
      <c r="G165" s="61">
        <f>G166-G167</f>
        <v>0</v>
      </c>
    </row>
    <row r="166" spans="2:8" s="8" customFormat="1" ht="33.75" x14ac:dyDescent="0.2">
      <c r="B166" s="160" t="s">
        <v>215</v>
      </c>
      <c r="C166" s="27" t="s">
        <v>77</v>
      </c>
      <c r="D166" s="26" t="s">
        <v>78</v>
      </c>
      <c r="E166" s="176"/>
      <c r="F166" s="184"/>
      <c r="G166" s="59">
        <f>E166+F166</f>
        <v>0</v>
      </c>
      <c r="H166" s="44"/>
    </row>
    <row r="167" spans="2:8" s="8" customFormat="1" ht="22.5" x14ac:dyDescent="0.2">
      <c r="B167" s="160" t="s">
        <v>216</v>
      </c>
      <c r="C167" s="25" t="s">
        <v>79</v>
      </c>
      <c r="D167" s="41" t="s">
        <v>80</v>
      </c>
      <c r="E167" s="178"/>
      <c r="F167" s="187"/>
      <c r="G167" s="75">
        <f>E167+F167</f>
        <v>0</v>
      </c>
    </row>
    <row r="168" spans="2:8" s="8" customFormat="1" ht="24" x14ac:dyDescent="0.2">
      <c r="B168" s="149" t="s">
        <v>217</v>
      </c>
      <c r="C168" s="27" t="s">
        <v>59</v>
      </c>
      <c r="D168" s="26"/>
      <c r="E168" s="67">
        <f>E169-E170</f>
        <v>0</v>
      </c>
      <c r="F168" s="82">
        <f>F169-F170</f>
        <v>0</v>
      </c>
      <c r="G168" s="70">
        <f>G169-G170</f>
        <v>0</v>
      </c>
    </row>
    <row r="169" spans="2:8" s="8" customFormat="1" ht="33.75" x14ac:dyDescent="0.2">
      <c r="B169" s="160" t="s">
        <v>258</v>
      </c>
      <c r="C169" s="27" t="s">
        <v>81</v>
      </c>
      <c r="D169" s="26" t="s">
        <v>82</v>
      </c>
      <c r="E169" s="176"/>
      <c r="F169" s="184"/>
      <c r="G169" s="59">
        <f>E169+F169</f>
        <v>0</v>
      </c>
      <c r="H169" s="44"/>
    </row>
    <row r="170" spans="2:8" s="8" customFormat="1" ht="22.5" x14ac:dyDescent="0.2">
      <c r="B170" s="168" t="s">
        <v>218</v>
      </c>
      <c r="C170" s="25" t="s">
        <v>83</v>
      </c>
      <c r="D170" s="26" t="s">
        <v>84</v>
      </c>
      <c r="E170" s="178"/>
      <c r="F170" s="187"/>
      <c r="G170" s="59">
        <f>E170+F170</f>
        <v>0</v>
      </c>
    </row>
    <row r="171" spans="2:8" s="8" customFormat="1" ht="12" x14ac:dyDescent="0.2">
      <c r="B171" s="162" t="s">
        <v>104</v>
      </c>
      <c r="C171" s="25" t="s">
        <v>64</v>
      </c>
      <c r="D171" s="26"/>
      <c r="E171" s="60">
        <f>E172-E173</f>
        <v>0</v>
      </c>
      <c r="F171" s="79">
        <f>F172-F173</f>
        <v>0</v>
      </c>
      <c r="G171" s="61">
        <f>G172-G173</f>
        <v>0</v>
      </c>
    </row>
    <row r="172" spans="2:8" s="8" customFormat="1" ht="22.5" x14ac:dyDescent="0.2">
      <c r="B172" s="170" t="s">
        <v>219</v>
      </c>
      <c r="C172" s="25" t="s">
        <v>85</v>
      </c>
      <c r="D172" s="41" t="s">
        <v>86</v>
      </c>
      <c r="E172" s="178"/>
      <c r="F172" s="187"/>
      <c r="G172" s="75">
        <f>E172+F172</f>
        <v>0</v>
      </c>
      <c r="H172" s="44"/>
    </row>
    <row r="173" spans="2:8" s="8" customFormat="1" ht="12" thickBot="1" x14ac:dyDescent="0.25">
      <c r="B173" s="168" t="s">
        <v>169</v>
      </c>
      <c r="C173" s="30" t="s">
        <v>87</v>
      </c>
      <c r="D173" s="105" t="s">
        <v>88</v>
      </c>
      <c r="E173" s="185"/>
      <c r="F173" s="185"/>
      <c r="G173" s="64">
        <f>E173+F173</f>
        <v>0</v>
      </c>
      <c r="H173" s="44"/>
    </row>
    <row r="174" spans="2:8" s="8" customFormat="1" ht="12" customHeight="1" x14ac:dyDescent="0.2">
      <c r="H174" s="44"/>
    </row>
    <row r="175" spans="2:8" s="8" customFormat="1" ht="12" customHeight="1" x14ac:dyDescent="0.2">
      <c r="B175" s="42"/>
      <c r="C175" s="37"/>
      <c r="D175" s="37"/>
      <c r="E175" s="38"/>
      <c r="F175" s="214" t="s">
        <v>121</v>
      </c>
      <c r="G175" s="214"/>
      <c r="H175" s="44"/>
    </row>
    <row r="176" spans="2:8" s="8" customFormat="1" ht="12" customHeight="1" x14ac:dyDescent="0.2">
      <c r="B176" s="190" t="s">
        <v>2</v>
      </c>
      <c r="C176" s="193" t="s">
        <v>97</v>
      </c>
      <c r="D176" s="193" t="s">
        <v>98</v>
      </c>
      <c r="E176" s="193" t="s">
        <v>99</v>
      </c>
      <c r="F176" s="196" t="s">
        <v>105</v>
      </c>
      <c r="G176" s="227" t="s">
        <v>3</v>
      </c>
      <c r="H176" s="44"/>
    </row>
    <row r="177" spans="2:9" s="8" customFormat="1" ht="12" customHeight="1" x14ac:dyDescent="0.2">
      <c r="B177" s="191"/>
      <c r="C177" s="194"/>
      <c r="D177" s="194"/>
      <c r="E177" s="194"/>
      <c r="F177" s="197"/>
      <c r="G177" s="228"/>
      <c r="H177" s="44"/>
    </row>
    <row r="178" spans="2:9" s="8" customFormat="1" ht="12" customHeight="1" x14ac:dyDescent="0.2">
      <c r="B178" s="192"/>
      <c r="C178" s="195"/>
      <c r="D178" s="195"/>
      <c r="E178" s="195"/>
      <c r="F178" s="198"/>
      <c r="G178" s="229"/>
      <c r="H178" s="44"/>
    </row>
    <row r="179" spans="2:9" s="8" customFormat="1" ht="12" customHeight="1" thickBot="1" x14ac:dyDescent="0.25">
      <c r="B179" s="20">
        <v>1</v>
      </c>
      <c r="C179" s="21">
        <v>2</v>
      </c>
      <c r="D179" s="21">
        <v>3</v>
      </c>
      <c r="E179" s="22">
        <v>4</v>
      </c>
      <c r="F179" s="1" t="s">
        <v>4</v>
      </c>
      <c r="G179" s="1" t="s">
        <v>5</v>
      </c>
      <c r="H179" s="44"/>
    </row>
    <row r="180" spans="2:9" s="8" customFormat="1" ht="12" x14ac:dyDescent="0.2">
      <c r="B180" s="159" t="s">
        <v>167</v>
      </c>
      <c r="C180" s="23" t="s">
        <v>69</v>
      </c>
      <c r="D180" s="138" t="s">
        <v>159</v>
      </c>
      <c r="E180" s="181"/>
      <c r="F180" s="181"/>
      <c r="G180" s="140">
        <f>E180+F180</f>
        <v>0</v>
      </c>
      <c r="H180" s="44"/>
    </row>
    <row r="181" spans="2:9" s="8" customFormat="1" ht="12.75" thickBot="1" x14ac:dyDescent="0.25">
      <c r="B181" s="162" t="s">
        <v>168</v>
      </c>
      <c r="C181" s="30" t="s">
        <v>74</v>
      </c>
      <c r="D181" s="105" t="s">
        <v>159</v>
      </c>
      <c r="E181" s="185"/>
      <c r="F181" s="185"/>
      <c r="G181" s="64">
        <f>E181+F181</f>
        <v>0</v>
      </c>
      <c r="H181" s="44"/>
    </row>
    <row r="182" spans="2:9" s="8" customFormat="1" ht="8.25" customHeight="1" x14ac:dyDescent="0.2">
      <c r="B182" s="40"/>
      <c r="C182" s="34"/>
      <c r="D182" s="34"/>
      <c r="E182" s="34"/>
      <c r="F182" s="34"/>
      <c r="G182" s="34"/>
    </row>
    <row r="183" spans="2:9" s="8" customFormat="1" ht="11.25" customHeight="1" x14ac:dyDescent="0.2">
      <c r="B183" s="12"/>
      <c r="C183" s="34"/>
      <c r="D183" s="12"/>
      <c r="E183" s="45"/>
      <c r="F183" s="46"/>
      <c r="G183" s="46"/>
    </row>
    <row r="184" spans="2:9" s="8" customFormat="1" ht="11.25" x14ac:dyDescent="0.2">
      <c r="B184" s="12"/>
      <c r="C184" s="34"/>
      <c r="D184" s="12"/>
      <c r="E184" s="45"/>
      <c r="F184" s="90" t="s">
        <v>137</v>
      </c>
      <c r="G184" s="46"/>
    </row>
    <row r="185" spans="2:9" s="8" customFormat="1" ht="11.25" x14ac:dyDescent="0.2">
      <c r="B185" s="98" t="s">
        <v>147</v>
      </c>
      <c r="C185" s="221" t="s">
        <v>245</v>
      </c>
      <c r="D185" s="221"/>
      <c r="E185" s="221"/>
      <c r="F185" s="90" t="s">
        <v>138</v>
      </c>
      <c r="G185" s="37" t="s">
        <v>248</v>
      </c>
      <c r="H185" s="44"/>
      <c r="I185" s="44"/>
    </row>
    <row r="186" spans="2:9" s="8" customFormat="1" ht="11.25" x14ac:dyDescent="0.2">
      <c r="B186" s="94" t="s">
        <v>89</v>
      </c>
      <c r="C186" s="231" t="s">
        <v>90</v>
      </c>
      <c r="D186" s="231"/>
      <c r="E186" s="231"/>
      <c r="F186" s="34" t="s">
        <v>222</v>
      </c>
      <c r="G186" s="96" t="s">
        <v>90</v>
      </c>
      <c r="H186" s="95"/>
      <c r="I186" s="95"/>
    </row>
    <row r="187" spans="2:9" s="8" customFormat="1" ht="15" customHeight="1" x14ac:dyDescent="0.2">
      <c r="B187" s="12"/>
      <c r="C187" s="12"/>
      <c r="D187" s="12"/>
      <c r="E187" s="12"/>
      <c r="F187" s="46"/>
      <c r="G187" s="46"/>
    </row>
    <row r="188" spans="2:9" s="8" customFormat="1" ht="16.5" customHeight="1" x14ac:dyDescent="0.2">
      <c r="B188" s="85" t="s">
        <v>146</v>
      </c>
      <c r="C188" s="12"/>
      <c r="D188" s="12"/>
      <c r="E188" s="12"/>
      <c r="F188" s="46"/>
      <c r="G188" s="46"/>
    </row>
    <row r="189" spans="2:9" s="8" customFormat="1" ht="16.5" customHeight="1" x14ac:dyDescent="0.2">
      <c r="B189" s="85"/>
      <c r="C189" s="12"/>
      <c r="D189" s="12"/>
      <c r="E189" s="12"/>
      <c r="F189" s="46"/>
      <c r="G189" s="46"/>
    </row>
    <row r="190" spans="2:9" s="8" customFormat="1" ht="22.5" customHeight="1" x14ac:dyDescent="0.2">
      <c r="B190" s="237" t="s">
        <v>223</v>
      </c>
      <c r="C190" s="237"/>
      <c r="D190" s="237"/>
      <c r="E190" s="237"/>
      <c r="F190" s="233"/>
      <c r="G190" s="233"/>
    </row>
    <row r="191" spans="2:9" s="8" customFormat="1" ht="21.95" customHeight="1" x14ac:dyDescent="0.2">
      <c r="C191" s="238"/>
      <c r="D191" s="238"/>
      <c r="E191" s="238"/>
      <c r="F191" s="234" t="s">
        <v>139</v>
      </c>
      <c r="G191" s="235"/>
    </row>
    <row r="192" spans="2:9" x14ac:dyDescent="0.2">
      <c r="B192" s="12"/>
      <c r="C192" s="12"/>
      <c r="D192" s="12"/>
      <c r="E192" s="12"/>
      <c r="F192" s="46"/>
      <c r="G192" s="46"/>
      <c r="H192" s="6"/>
    </row>
    <row r="193" spans="2:8" ht="21.95" customHeight="1" x14ac:dyDescent="0.2">
      <c r="B193" s="236" t="s">
        <v>140</v>
      </c>
      <c r="C193" s="236"/>
      <c r="D193" s="236"/>
      <c r="E193" s="100"/>
      <c r="F193" s="102"/>
      <c r="G193" s="37"/>
      <c r="H193" s="6"/>
    </row>
    <row r="194" spans="2:8" ht="22.5" x14ac:dyDescent="0.2">
      <c r="B194" s="12"/>
      <c r="C194" s="12"/>
      <c r="D194" s="12"/>
      <c r="E194" s="91" t="s">
        <v>141</v>
      </c>
      <c r="F194" s="91" t="s">
        <v>142</v>
      </c>
      <c r="G194" s="91" t="s">
        <v>143</v>
      </c>
      <c r="H194" s="6"/>
    </row>
    <row r="195" spans="2:8" x14ac:dyDescent="0.2">
      <c r="B195" s="12"/>
      <c r="C195" s="12"/>
      <c r="D195" s="12"/>
      <c r="E195" s="92"/>
      <c r="F195" s="92"/>
      <c r="G195" s="92"/>
      <c r="H195" s="6"/>
    </row>
    <row r="196" spans="2:8" x14ac:dyDescent="0.2">
      <c r="B196" s="99" t="s">
        <v>144</v>
      </c>
      <c r="C196" s="239"/>
      <c r="D196" s="239"/>
      <c r="E196" s="93"/>
      <c r="F196" s="101"/>
      <c r="G196" s="101"/>
      <c r="H196" s="97"/>
    </row>
    <row r="197" spans="2:8" ht="22.5" customHeight="1" x14ac:dyDescent="0.2">
      <c r="B197" s="12"/>
      <c r="C197" s="232" t="s">
        <v>141</v>
      </c>
      <c r="D197" s="232"/>
      <c r="E197" s="91" t="s">
        <v>142</v>
      </c>
      <c r="F197" s="91" t="s">
        <v>224</v>
      </c>
      <c r="G197" s="91" t="s">
        <v>145</v>
      </c>
      <c r="H197" s="95"/>
    </row>
    <row r="198" spans="2:8" x14ac:dyDescent="0.2">
      <c r="B198" s="12"/>
      <c r="C198" s="12"/>
      <c r="D198" s="12"/>
      <c r="E198" s="92"/>
      <c r="F198" s="92"/>
      <c r="G198" s="92"/>
      <c r="H198" s="6"/>
    </row>
    <row r="199" spans="2:8" x14ac:dyDescent="0.2">
      <c r="B199" s="85" t="s">
        <v>146</v>
      </c>
      <c r="C199" s="12"/>
      <c r="D199" s="12"/>
      <c r="E199" s="45"/>
      <c r="F199" s="46"/>
      <c r="G199" s="46"/>
      <c r="H199" s="6"/>
    </row>
    <row r="200" spans="2:8" x14ac:dyDescent="0.2">
      <c r="B200" s="85"/>
      <c r="C200" s="12"/>
      <c r="D200" s="12"/>
      <c r="E200" s="45"/>
      <c r="F200" s="46"/>
      <c r="G200" s="46"/>
      <c r="H200" s="6"/>
    </row>
    <row r="201" spans="2:8" ht="15.75" thickBot="1" x14ac:dyDescent="0.25">
      <c r="E201" s="47"/>
      <c r="H201" s="6"/>
    </row>
    <row r="202" spans="2:8" ht="48" customHeight="1" thickTop="1" thickBot="1" x14ac:dyDescent="0.25">
      <c r="C202" s="217"/>
      <c r="D202" s="213"/>
      <c r="E202" s="213"/>
      <c r="F202" s="215" t="s">
        <v>244</v>
      </c>
      <c r="G202" s="216"/>
    </row>
    <row r="203" spans="2:8" ht="3.75" customHeight="1" thickTop="1" thickBot="1" x14ac:dyDescent="0.25">
      <c r="C203" s="213"/>
      <c r="D203" s="213"/>
      <c r="E203" s="213"/>
      <c r="F203" s="220"/>
      <c r="G203" s="220"/>
    </row>
    <row r="204" spans="2:8" ht="15.75" thickTop="1" x14ac:dyDescent="0.2">
      <c r="C204" s="218" t="s">
        <v>172</v>
      </c>
      <c r="D204" s="219"/>
      <c r="E204" s="219"/>
      <c r="F204" s="211" t="s">
        <v>278</v>
      </c>
      <c r="G204" s="212"/>
    </row>
    <row r="205" spans="2:8" x14ac:dyDescent="0.2">
      <c r="C205" s="207" t="s">
        <v>173</v>
      </c>
      <c r="D205" s="208"/>
      <c r="E205" s="208"/>
      <c r="F205" s="203">
        <v>46097</v>
      </c>
      <c r="G205" s="204"/>
    </row>
    <row r="206" spans="2:8" x14ac:dyDescent="0.2">
      <c r="C206" s="207" t="s">
        <v>174</v>
      </c>
      <c r="D206" s="208"/>
      <c r="E206" s="208"/>
      <c r="F206" s="201" t="s">
        <v>281</v>
      </c>
      <c r="G206" s="202"/>
    </row>
    <row r="207" spans="2:8" x14ac:dyDescent="0.2">
      <c r="C207" s="207" t="s">
        <v>175</v>
      </c>
      <c r="D207" s="208"/>
      <c r="E207" s="208"/>
      <c r="F207" s="201" t="s">
        <v>280</v>
      </c>
      <c r="G207" s="202"/>
    </row>
    <row r="208" spans="2:8" x14ac:dyDescent="0.2">
      <c r="C208" s="207" t="s">
        <v>176</v>
      </c>
      <c r="D208" s="208"/>
      <c r="E208" s="208"/>
      <c r="F208" s="201" t="s">
        <v>278</v>
      </c>
      <c r="G208" s="202"/>
    </row>
    <row r="209" spans="3:7" x14ac:dyDescent="0.2">
      <c r="C209" s="207" t="s">
        <v>177</v>
      </c>
      <c r="D209" s="208"/>
      <c r="E209" s="208"/>
      <c r="F209" s="203">
        <v>45846</v>
      </c>
      <c r="G209" s="204"/>
    </row>
    <row r="210" spans="3:7" x14ac:dyDescent="0.2">
      <c r="C210" s="207" t="s">
        <v>178</v>
      </c>
      <c r="D210" s="208"/>
      <c r="E210" s="208"/>
      <c r="F210" s="203">
        <v>46296</v>
      </c>
      <c r="G210" s="204"/>
    </row>
    <row r="211" spans="3:7" x14ac:dyDescent="0.2">
      <c r="C211" s="207" t="s">
        <v>179</v>
      </c>
      <c r="D211" s="208"/>
      <c r="E211" s="208"/>
      <c r="F211" s="201" t="s">
        <v>282</v>
      </c>
      <c r="G211" s="202"/>
    </row>
    <row r="212" spans="3:7" ht="15.75" thickBot="1" x14ac:dyDescent="0.25">
      <c r="C212" s="209" t="s">
        <v>180</v>
      </c>
      <c r="D212" s="210"/>
      <c r="E212" s="210"/>
      <c r="F212" s="205" t="s">
        <v>279</v>
      </c>
      <c r="G212" s="206"/>
    </row>
    <row r="213" spans="3:7" ht="16.5" thickTop="1" thickBot="1" x14ac:dyDescent="0.25">
      <c r="C213" s="199"/>
      <c r="D213" s="199"/>
      <c r="E213" s="199"/>
      <c r="F213" s="200"/>
      <c r="G213" s="200"/>
    </row>
    <row r="214" spans="3:7" ht="15.75" thickTop="1" x14ac:dyDescent="0.2">
      <c r="C214" s="218" t="s">
        <v>172</v>
      </c>
      <c r="D214" s="219"/>
      <c r="E214" s="219"/>
      <c r="F214" s="211" t="s">
        <v>284</v>
      </c>
      <c r="G214" s="212"/>
    </row>
    <row r="215" spans="3:7" x14ac:dyDescent="0.2">
      <c r="C215" s="207" t="s">
        <v>173</v>
      </c>
      <c r="D215" s="208"/>
      <c r="E215" s="208"/>
      <c r="F215" s="203">
        <v>46099</v>
      </c>
      <c r="G215" s="204"/>
    </row>
    <row r="216" spans="3:7" x14ac:dyDescent="0.2">
      <c r="C216" s="207" t="s">
        <v>174</v>
      </c>
      <c r="D216" s="208"/>
      <c r="E216" s="208"/>
      <c r="F216" s="201" t="s">
        <v>283</v>
      </c>
      <c r="G216" s="202"/>
    </row>
    <row r="217" spans="3:7" x14ac:dyDescent="0.2">
      <c r="C217" s="207" t="s">
        <v>175</v>
      </c>
      <c r="D217" s="208"/>
      <c r="E217" s="208"/>
      <c r="F217" s="201" t="s">
        <v>280</v>
      </c>
      <c r="G217" s="202"/>
    </row>
    <row r="218" spans="3:7" x14ac:dyDescent="0.2">
      <c r="C218" s="207" t="s">
        <v>176</v>
      </c>
      <c r="D218" s="208"/>
      <c r="E218" s="208"/>
      <c r="F218" s="201" t="s">
        <v>284</v>
      </c>
      <c r="G218" s="202"/>
    </row>
    <row r="219" spans="3:7" x14ac:dyDescent="0.2">
      <c r="C219" s="207" t="s">
        <v>177</v>
      </c>
      <c r="D219" s="208"/>
      <c r="E219" s="208"/>
      <c r="F219" s="203">
        <v>46015</v>
      </c>
      <c r="G219" s="204"/>
    </row>
    <row r="220" spans="3:7" x14ac:dyDescent="0.2">
      <c r="C220" s="207" t="s">
        <v>178</v>
      </c>
      <c r="D220" s="208"/>
      <c r="E220" s="208"/>
      <c r="F220" s="203">
        <v>46465</v>
      </c>
      <c r="G220" s="204"/>
    </row>
    <row r="221" spans="3:7" x14ac:dyDescent="0.2">
      <c r="C221" s="207" t="s">
        <v>179</v>
      </c>
      <c r="D221" s="208"/>
      <c r="E221" s="208"/>
      <c r="F221" s="201" t="s">
        <v>286</v>
      </c>
      <c r="G221" s="202"/>
    </row>
    <row r="222" spans="3:7" ht="15.75" thickBot="1" x14ac:dyDescent="0.25">
      <c r="C222" s="209" t="s">
        <v>180</v>
      </c>
      <c r="D222" s="210"/>
      <c r="E222" s="210"/>
      <c r="F222" s="205" t="s">
        <v>285</v>
      </c>
      <c r="G222" s="206"/>
    </row>
    <row r="223" spans="3:7" ht="16.5" thickTop="1" thickBot="1" x14ac:dyDescent="0.25">
      <c r="C223" s="199"/>
      <c r="D223" s="199"/>
      <c r="E223" s="199"/>
      <c r="F223" s="200"/>
      <c r="G223" s="200"/>
    </row>
    <row r="224" spans="3:7" ht="15.75" thickTop="1" x14ac:dyDescent="0.2">
      <c r="C224" s="218" t="s">
        <v>172</v>
      </c>
      <c r="D224" s="219"/>
      <c r="E224" s="219"/>
      <c r="F224" s="211" t="s">
        <v>284</v>
      </c>
      <c r="G224" s="212"/>
    </row>
    <row r="225" spans="3:7" x14ac:dyDescent="0.2">
      <c r="C225" s="207" t="s">
        <v>173</v>
      </c>
      <c r="D225" s="208"/>
      <c r="E225" s="208"/>
      <c r="F225" s="203">
        <v>46099</v>
      </c>
      <c r="G225" s="204"/>
    </row>
    <row r="226" spans="3:7" x14ac:dyDescent="0.2">
      <c r="C226" s="207" t="s">
        <v>174</v>
      </c>
      <c r="D226" s="208"/>
      <c r="E226" s="208"/>
      <c r="F226" s="201" t="s">
        <v>283</v>
      </c>
      <c r="G226" s="202"/>
    </row>
    <row r="227" spans="3:7" x14ac:dyDescent="0.2">
      <c r="C227" s="207" t="s">
        <v>175</v>
      </c>
      <c r="D227" s="208"/>
      <c r="E227" s="208"/>
      <c r="F227" s="201" t="s">
        <v>280</v>
      </c>
      <c r="G227" s="202"/>
    </row>
    <row r="228" spans="3:7" x14ac:dyDescent="0.2">
      <c r="C228" s="207" t="s">
        <v>176</v>
      </c>
      <c r="D228" s="208"/>
      <c r="E228" s="208"/>
      <c r="F228" s="201" t="s">
        <v>284</v>
      </c>
      <c r="G228" s="202"/>
    </row>
    <row r="229" spans="3:7" x14ac:dyDescent="0.2">
      <c r="C229" s="207" t="s">
        <v>177</v>
      </c>
      <c r="D229" s="208"/>
      <c r="E229" s="208"/>
      <c r="F229" s="203">
        <v>46015</v>
      </c>
      <c r="G229" s="204"/>
    </row>
    <row r="230" spans="3:7" x14ac:dyDescent="0.2">
      <c r="C230" s="207" t="s">
        <v>178</v>
      </c>
      <c r="D230" s="208"/>
      <c r="E230" s="208"/>
      <c r="F230" s="203">
        <v>46465</v>
      </c>
      <c r="G230" s="204"/>
    </row>
    <row r="231" spans="3:7" x14ac:dyDescent="0.2">
      <c r="C231" s="207" t="s">
        <v>179</v>
      </c>
      <c r="D231" s="208"/>
      <c r="E231" s="208"/>
      <c r="F231" s="201" t="s">
        <v>286</v>
      </c>
      <c r="G231" s="202"/>
    </row>
    <row r="232" spans="3:7" ht="15.75" thickBot="1" x14ac:dyDescent="0.25">
      <c r="C232" s="209" t="s">
        <v>180</v>
      </c>
      <c r="D232" s="210"/>
      <c r="E232" s="210"/>
      <c r="F232" s="205" t="s">
        <v>285</v>
      </c>
      <c r="G232" s="206"/>
    </row>
    <row r="233" spans="3:7" ht="15.75" thickTop="1" x14ac:dyDescent="0.2">
      <c r="C233" s="199"/>
      <c r="D233" s="199"/>
      <c r="E233" s="199"/>
      <c r="F233" s="200"/>
      <c r="G233" s="200"/>
    </row>
  </sheetData>
  <mergeCells count="119">
    <mergeCell ref="C231:E231"/>
    <mergeCell ref="F231:G231"/>
    <mergeCell ref="C232:E232"/>
    <mergeCell ref="F232:G232"/>
    <mergeCell ref="C233:E233"/>
    <mergeCell ref="F233:G233"/>
    <mergeCell ref="C228:E228"/>
    <mergeCell ref="F228:G228"/>
    <mergeCell ref="C229:E229"/>
    <mergeCell ref="F229:G229"/>
    <mergeCell ref="C230:E230"/>
    <mergeCell ref="F230:G230"/>
    <mergeCell ref="C225:E225"/>
    <mergeCell ref="F225:G225"/>
    <mergeCell ref="C226:E226"/>
    <mergeCell ref="F226:G226"/>
    <mergeCell ref="C227:E227"/>
    <mergeCell ref="F227:G227"/>
    <mergeCell ref="C222:E222"/>
    <mergeCell ref="F222:G222"/>
    <mergeCell ref="C223:E223"/>
    <mergeCell ref="F223:G223"/>
    <mergeCell ref="C224:E224"/>
    <mergeCell ref="F224:G224"/>
    <mergeCell ref="C219:E219"/>
    <mergeCell ref="F219:G219"/>
    <mergeCell ref="C220:E220"/>
    <mergeCell ref="F220:G220"/>
    <mergeCell ref="C221:E221"/>
    <mergeCell ref="F221:G221"/>
    <mergeCell ref="C216:E216"/>
    <mergeCell ref="F216:G216"/>
    <mergeCell ref="C217:E217"/>
    <mergeCell ref="F217:G217"/>
    <mergeCell ref="C218:E218"/>
    <mergeCell ref="F218:G218"/>
    <mergeCell ref="C213:E213"/>
    <mergeCell ref="F213:G213"/>
    <mergeCell ref="C214:E214"/>
    <mergeCell ref="F214:G214"/>
    <mergeCell ref="C215:E215"/>
    <mergeCell ref="F215:G215"/>
    <mergeCell ref="C210:E210"/>
    <mergeCell ref="F210:G210"/>
    <mergeCell ref="C211:E211"/>
    <mergeCell ref="F211:G211"/>
    <mergeCell ref="C212:E212"/>
    <mergeCell ref="F212:G212"/>
    <mergeCell ref="C207:E207"/>
    <mergeCell ref="F207:G207"/>
    <mergeCell ref="C208:E208"/>
    <mergeCell ref="F208:G208"/>
    <mergeCell ref="C209:E209"/>
    <mergeCell ref="F209:G209"/>
    <mergeCell ref="C204:E204"/>
    <mergeCell ref="F204:G204"/>
    <mergeCell ref="C205:E205"/>
    <mergeCell ref="F205:G205"/>
    <mergeCell ref="C206:E206"/>
    <mergeCell ref="F206:G206"/>
    <mergeCell ref="C197:D197"/>
    <mergeCell ref="F190:G190"/>
    <mergeCell ref="F191:G191"/>
    <mergeCell ref="B193:D193"/>
    <mergeCell ref="B190:E190"/>
    <mergeCell ref="C191:E191"/>
    <mergeCell ref="C196:D196"/>
    <mergeCell ref="B151:B153"/>
    <mergeCell ref="C151:C153"/>
    <mergeCell ref="C186:E186"/>
    <mergeCell ref="G151:G153"/>
    <mergeCell ref="G176:G178"/>
    <mergeCell ref="B176:B178"/>
    <mergeCell ref="F151:F153"/>
    <mergeCell ref="E151:E153"/>
    <mergeCell ref="D151:D153"/>
    <mergeCell ref="F150:G150"/>
    <mergeCell ref="E16:E18"/>
    <mergeCell ref="G16:G18"/>
    <mergeCell ref="F16:F18"/>
    <mergeCell ref="D38:D40"/>
    <mergeCell ref="E38:E40"/>
    <mergeCell ref="F37:G37"/>
    <mergeCell ref="F84:G84"/>
    <mergeCell ref="F117:G117"/>
    <mergeCell ref="G85:G87"/>
    <mergeCell ref="G118:G120"/>
    <mergeCell ref="B38:B40"/>
    <mergeCell ref="C38:C40"/>
    <mergeCell ref="B4:G4"/>
    <mergeCell ref="D16:D18"/>
    <mergeCell ref="C11:E11"/>
    <mergeCell ref="C14:D14"/>
    <mergeCell ref="B16:B18"/>
    <mergeCell ref="C7:E7"/>
    <mergeCell ref="C12:E12"/>
    <mergeCell ref="C16:C18"/>
    <mergeCell ref="F38:F40"/>
    <mergeCell ref="G38:G40"/>
    <mergeCell ref="C203:E203"/>
    <mergeCell ref="F175:G175"/>
    <mergeCell ref="C176:C178"/>
    <mergeCell ref="D176:D178"/>
    <mergeCell ref="E176:E178"/>
    <mergeCell ref="F176:F178"/>
    <mergeCell ref="F202:G202"/>
    <mergeCell ref="C202:E202"/>
    <mergeCell ref="F203:G203"/>
    <mergeCell ref="C185:E185"/>
    <mergeCell ref="B85:B87"/>
    <mergeCell ref="C85:C87"/>
    <mergeCell ref="D85:D87"/>
    <mergeCell ref="E85:E87"/>
    <mergeCell ref="F85:F87"/>
    <mergeCell ref="B118:B120"/>
    <mergeCell ref="C118:C120"/>
    <mergeCell ref="D118:D120"/>
    <mergeCell ref="E118:E120"/>
    <mergeCell ref="F118:F120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5" max="16383" man="1"/>
    <brk id="82" max="16383" man="1"/>
    <brk id="115" max="16383" man="1"/>
    <brk id="148" max="16383" man="1"/>
    <brk id="1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0503121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dcterms:created xsi:type="dcterms:W3CDTF">2007-06-20T08:24:42Z</dcterms:created>
  <dcterms:modified xsi:type="dcterms:W3CDTF">2026-04-17T08:50:24Z</dcterms:modified>
</cp:coreProperties>
</file>