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_finu\shares\Почта\Общая\Совм отчеты бух бюдж доходн\Совместн отчет в УЭ (ежем до 20 числа)\2025 год\Квартальное сравнение\"/>
    </mc:Choice>
  </mc:AlternateContent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Бюджет!$A$15:$C$17</definedName>
    <definedName name="_xlnm.Print_Titles" localSheetId="0">Бюджет!$5:$5</definedName>
    <definedName name="_xlnm.Print_Area" localSheetId="0">Бюджет!$A$1:$G$67</definedName>
  </definedNames>
  <calcPr calcId="152511"/>
</workbook>
</file>

<file path=xl/calcChain.xml><?xml version="1.0" encoding="utf-8"?>
<calcChain xmlns="http://schemas.openxmlformats.org/spreadsheetml/2006/main">
  <c r="G66" i="1" l="1"/>
  <c r="F66" i="1" l="1"/>
  <c r="G62" i="1"/>
  <c r="F62" i="1"/>
  <c r="G57" i="1"/>
  <c r="F57" i="1"/>
  <c r="G51" i="1"/>
  <c r="F51" i="1"/>
  <c r="G47" i="1"/>
  <c r="F47" i="1"/>
  <c r="G39" i="1"/>
  <c r="F39" i="1"/>
  <c r="G34" i="1"/>
  <c r="F34" i="1"/>
  <c r="G28" i="1"/>
  <c r="F28" i="1"/>
  <c r="G22" i="1"/>
  <c r="F22" i="1"/>
  <c r="G17" i="1"/>
  <c r="F17" i="1"/>
  <c r="G8" i="1"/>
  <c r="G6" i="1" s="1"/>
  <c r="F8" i="1"/>
  <c r="F6" i="1" s="1"/>
  <c r="D8" i="1" l="1"/>
  <c r="E8" i="1" l="1"/>
  <c r="D17" i="1"/>
  <c r="D6" i="1" s="1"/>
  <c r="E17" i="1"/>
  <c r="D22" i="1"/>
  <c r="E22" i="1"/>
  <c r="D28" i="1"/>
  <c r="E28" i="1"/>
  <c r="D47" i="1"/>
  <c r="E47" i="1"/>
  <c r="D39" i="1"/>
  <c r="E39" i="1"/>
  <c r="D51" i="1"/>
  <c r="E51" i="1"/>
  <c r="D57" i="1"/>
  <c r="E57" i="1"/>
  <c r="D66" i="1"/>
  <c r="D62" i="1"/>
  <c r="E62" i="1"/>
  <c r="D34" i="1"/>
  <c r="E34" i="1"/>
  <c r="E6" i="1" l="1"/>
</calcChain>
</file>

<file path=xl/sharedStrings.xml><?xml version="1.0" encoding="utf-8"?>
<sst xmlns="http://schemas.openxmlformats.org/spreadsheetml/2006/main" count="163" uniqueCount="78">
  <si>
    <t>тыс. руб.</t>
  </si>
  <si>
    <t>Раздел</t>
  </si>
  <si>
    <t>Наименование КФСР</t>
  </si>
  <si>
    <t>ОБЩЕГОСУДАРСТВЕННЫЕ ВОПРОСЫ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</si>
  <si>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</si>
  <si>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</si>
  <si>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</si>
  <si>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</si>
  <si>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</si>
  <si>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</si>
  <si>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</si>
  <si>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05</t>
  </si>
  <si>
    <t>Судебная система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</si>
  <si>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</si>
  <si>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</si>
  <si>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</si>
  <si>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</si>
  <si>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13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</si>
  <si>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</si>
  <si>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</si>
  <si>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</si>
  <si>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НАЦИОНАЛЬНАЯ ЭКОНОМИКА</t>
  </si>
  <si>
    <t>08</t>
  </si>
  <si>
    <t>Транспорт</t>
  </si>
  <si>
    <t>Дорожное хозяйство (дорожные фонды)</t>
  </si>
  <si>
    <t>12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</si>
  <si>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</si>
  <si>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</si>
  <si>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</si>
  <si>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</si>
  <si>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</si>
  <si>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</si>
  <si>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</si>
  <si>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</si>
  <si>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</si>
  <si>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</si>
  <si>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</si>
  <si>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</si>
  <si>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</si>
  <si>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</si>
  <si>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</si>
  <si>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</si>
  <si>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</si>
  <si>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10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</si>
  <si>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</si>
  <si>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</si>
  <si>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</si>
  <si>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</si>
  <si>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</si>
  <si>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</si>
  <si>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</si>
  <si>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Другие вопросы в области физической культуры и спорта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</si>
  <si>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</si>
  <si>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</si>
  <si>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</si>
  <si>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</si>
  <si>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ОХРАНА ОКРУЖАЮЩЕЙ СРЕДЫ</t>
  </si>
  <si>
    <t>Охрана объектов растительного и животного мира и среды их обитания</t>
  </si>
  <si>
    <t>Профессиональная подготовка, переподготовка и повышение квалификации</t>
  </si>
  <si>
    <t>Телевидение и радиовещание</t>
  </si>
  <si>
    <t>Подраз-дел</t>
  </si>
  <si>
    <t>Итого:</t>
  </si>
  <si>
    <t>ИТОГО:</t>
  </si>
  <si>
    <t>ОБСЛУЖИВАНИЕ ГОСУДАРСТВЕННОГО (МУНИЦИПАЛЬНОГО) ДОЛГА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</si>
  <si>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</si>
  <si>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охраны окружающей среды</t>
  </si>
  <si>
    <t>Сбор, удаление отходов и очистка сточных вод</t>
  </si>
  <si>
    <t>Гражданская оборона</t>
  </si>
  <si>
    <t>14</t>
  </si>
  <si>
    <t>Другие вопросы в области национальной безопасности и правоохранительной деятельности</t>
  </si>
  <si>
    <t>Исполнение бюджета муниципального образования город Норильск по расходам</t>
  </si>
  <si>
    <t xml:space="preserve"> в разрезе разделов и подразделов</t>
  </si>
  <si>
    <t>Связь и информатика</t>
  </si>
  <si>
    <t>Уточненные ассигнования на 01.07.2024</t>
  </si>
  <si>
    <t>Исполнено за I полугодие 2024 года</t>
  </si>
  <si>
    <t>Уточненные ассигнования на 01.07.2025</t>
  </si>
  <si>
    <t>Исполнено за I полугодие 2025 года</t>
  </si>
  <si>
    <t>за  I полугодие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</si>
</sst>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_-* #,##0.0_р_._-;\-* #,##0.0_р_._-;_-* &quot;-&quot;?_р_._-;_-@_-"/>
  </numFmts>
  <fonts count="8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Border="1"/>
    <xf numFmtId="0" fontId="6" fillId="2" borderId="0" xfId="0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164" fontId="2" fillId="2" borderId="1" xfId="0" applyNumberFormat="1" applyFont="1" applyFill="1" applyBorder="1" applyAlignment="1" applyProtection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 applyProtection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right" vertical="center" wrapText="1"/>
    </xf>
    <xf numFmtId="49" fontId="4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left" vertical="top" wrapText="1"/>
    </xf>
    <xf numFmtId="164" fontId="1" fillId="2" borderId="1" xfId="0" applyNumberFormat="1" applyFont="1" applyFill="1" applyBorder="1" applyAlignment="1">
      <alignment horizontal="right" vertical="center" wrapText="1"/>
    </xf>
    <xf numFmtId="164" fontId="1" fillId="2" borderId="0" xfId="0" applyNumberFormat="1" applyFont="1" applyFill="1"/>
    <xf numFmtId="164" fontId="1" fillId="2" borderId="1" xfId="0" applyNumberFormat="1" applyFont="1" applyFill="1" applyBorder="1" applyAlignment="1" applyProtection="1">
      <alignment horizontal="right" vertical="center" wrapText="1"/>
    </xf>
    <xf numFmtId="49" fontId="3" fillId="2" borderId="0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67"/>
  <sheetViews>
    <sheetView showGridLines="0" tabSelected="1" view="pageBreakPreview" zoomScale="78" zoomScaleNormal="100" zoomScaleSheetLayoutView="78" workbookViewId="0">
      <selection activeCell="C10" sqref="C10"/>
    </sheetView>
  </sheetViews>
  <sheetFormatPr defaultRowHeight="12.75" customHeight="1" x14ac:dyDescent="0.25"/>
  <cols>
    <col min="1" max="1" width="8.5703125" style="6" customWidth="1"/>
    <col min="2" max="2" width="8.28515625" style="6" customWidth="1"/>
    <col min="3" max="3" width="76.7109375" style="3" customWidth="1"/>
    <col min="4" max="4" width="16.140625" style="3" customWidth="1"/>
    <col min="5" max="5" width="14.140625" style="3" customWidth="1"/>
    <col min="6" max="6" width="16.140625" style="3" customWidth="1"/>
    <col min="7" max="7" width="14.140625" style="3" customWidth="1"/>
    <col min="8" max="16384" width="9.140625" style="3"/>
  </cols>
  <sheetData>
    <row r="1" spans="1:7" s="1" customFormat="1" ht="19.5" x14ac:dyDescent="0.3">
      <c r="A1" s="24" t="s">
        <v>70</v>
      </c>
      <c r="B1" s="24"/>
      <c r="C1" s="24"/>
      <c r="D1" s="24"/>
      <c r="E1" s="24"/>
      <c r="F1" s="24"/>
      <c r="G1" s="24"/>
    </row>
    <row r="2" spans="1:7" s="1" customFormat="1" ht="19.5" x14ac:dyDescent="0.3">
      <c r="A2" s="24" t="s">
        <v>71</v>
      </c>
      <c r="B2" s="24"/>
      <c r="C2" s="24"/>
      <c r="D2" s="24"/>
      <c r="E2" s="24"/>
      <c r="F2" s="24"/>
      <c r="G2" s="24"/>
    </row>
    <row r="3" spans="1:7" s="2" customFormat="1" ht="19.5" x14ac:dyDescent="0.3">
      <c r="A3" s="24" t="s">
        <v>77</v>
      </c>
      <c r="B3" s="24"/>
      <c r="C3" s="24"/>
      <c r="D3" s="24"/>
      <c r="E3" s="24"/>
      <c r="F3" s="24"/>
      <c r="G3" s="24"/>
    </row>
    <row r="4" spans="1:7" ht="19.5" customHeight="1" x14ac:dyDescent="0.25">
      <c r="A4" s="20"/>
      <c r="B4" s="20"/>
      <c r="C4" s="20"/>
      <c r="E4" s="4"/>
      <c r="G4" s="4" t="s">
        <v>0</v>
      </c>
    </row>
    <row r="5" spans="1:7" s="6" customFormat="1" ht="66" customHeight="1" x14ac:dyDescent="0.25">
      <c r="A5" s="5" t="s">
        <v>1</v>
      </c>
      <c r="B5" s="5" t="s">
        <v>60</v>
      </c>
      <c r="C5" s="5" t="s">
        <v>2</v>
      </c>
      <c r="D5" s="5" t="s">
        <v>73</v>
      </c>
      <c r="E5" s="5" t="s">
        <v>74</v>
      </c>
      <c r="F5" s="15" t="s">
        <v>75</v>
      </c>
      <c r="G5" s="15" t="s">
        <v>76</v>
      </c>
    </row>
    <row r="6" spans="1:7" s="8" customFormat="1" ht="20.25" customHeight="1" x14ac:dyDescent="0.2">
      <c r="A6" s="19" t="s">
        <v>62</v>
      </c>
      <c r="B6" s="19"/>
      <c r="C6" s="19"/>
      <c r="D6" s="7">
        <f>D8+D17+D22+D28+D34+D39+D47+D51+D57+D62+D66</f>
        <v>38330985.5</v>
      </c>
      <c r="E6" s="7">
        <f>E8+E17+E22+E28+E34+E39+E47+E51+E57+E62+E66</f>
        <v>14814055.280000001</v>
      </c>
      <c r="F6" s="7">
        <f>F8+F17+F22+F28+F34+F39+F47+F51+F57+F62+F66</f>
        <v>35375631.630000003</v>
      </c>
      <c r="G6" s="7">
        <f>G8+G17+G22+G28+G34+G39+G47+G51+G57+G62+G66</f>
        <v>15717398.629999997</v>
      </c>
    </row>
    <row r="7" spans="1:7" ht="20.100000000000001" customHeight="1" x14ac:dyDescent="0.25">
      <c r="A7" s="17" t="s">
        <v>3</v>
      </c>
      <c r="B7" s="17"/>
      <c r="C7" s="17"/>
      <c r="D7" s="17"/>
      <c r="E7" s="17"/>
      <c r="F7" s="22"/>
      <c r="G7" s="22"/>
    </row>
    <row r="8" spans="1:7" ht="15" x14ac:dyDescent="0.25">
      <c r="A8" s="18" t="s">
        <v>61</v>
      </c>
      <c r="B8" s="18"/>
      <c r="C8" s="18" t="s">
        <v>56</v>
      </c>
      <c r="D8" s="9">
        <f>SUM(D9:D15)</f>
        <v>3834639.3999999994</v>
      </c>
      <c r="E8" s="9">
        <f>SUM(E9:E15)</f>
        <v>1387498.08</v>
      </c>
      <c r="F8" s="9">
        <f>SUM(F9:F15)</f>
        <v>3386074.2800000003</v>
      </c>
      <c r="G8" s="9">
        <f>SUM(G9:G15)</f>
        <v>1474640.69</v>
      </c>
    </row>
    <row r="9" spans="1:7" ht="30" x14ac:dyDescent="0.25">
      <c r="A9" s="10" t="s">
        <v>4</v>
      </c>
      <c r="B9" s="10" t="s">
        <v>5</v>
      </c>
      <c r="C9" s="11" t="s">
        <v>6</v>
      </c>
      <c r="D9" s="14">
        <v>13974.5</v>
      </c>
      <c r="E9" s="14">
        <v>7920.8</v>
      </c>
      <c r="F9" s="21">
        <v>14150.2</v>
      </c>
      <c r="G9" s="21">
        <v>5512.13</v>
      </c>
    </row>
    <row r="10" spans="1:7" ht="45" x14ac:dyDescent="0.25">
      <c r="A10" s="10" t="s">
        <v>4</v>
      </c>
      <c r="B10" s="10" t="s">
        <v>7</v>
      </c>
      <c r="C10" s="11" t="s">
        <v>8</v>
      </c>
      <c r="D10" s="14">
        <v>163625.5</v>
      </c>
      <c r="E10" s="14">
        <v>76799.299999999988</v>
      </c>
      <c r="F10" s="21">
        <v>170988.24</v>
      </c>
      <c r="G10" s="21">
        <v>76613.17</v>
      </c>
    </row>
    <row r="11" spans="1:7" ht="45" x14ac:dyDescent="0.25">
      <c r="A11" s="10" t="s">
        <v>4</v>
      </c>
      <c r="B11" s="10" t="s">
        <v>9</v>
      </c>
      <c r="C11" s="11" t="s">
        <v>10</v>
      </c>
      <c r="D11" s="14">
        <v>1193331.1000000001</v>
      </c>
      <c r="E11" s="14">
        <v>516019.10000000003</v>
      </c>
      <c r="F11" s="21">
        <v>1172124</v>
      </c>
      <c r="G11" s="21">
        <v>553942.34</v>
      </c>
    </row>
    <row r="12" spans="1:7" ht="15" x14ac:dyDescent="0.25">
      <c r="A12" s="10" t="s">
        <v>4</v>
      </c>
      <c r="B12" s="10" t="s">
        <v>11</v>
      </c>
      <c r="C12" s="11" t="s">
        <v>12</v>
      </c>
      <c r="D12" s="14">
        <v>50.4</v>
      </c>
      <c r="E12" s="14">
        <v>50.38</v>
      </c>
      <c r="F12" s="21">
        <v>17.600000000000001</v>
      </c>
      <c r="G12" s="21">
        <v>17.579999999999998</v>
      </c>
    </row>
    <row r="13" spans="1:7" ht="30" x14ac:dyDescent="0.25">
      <c r="A13" s="10" t="s">
        <v>4</v>
      </c>
      <c r="B13" s="10" t="s">
        <v>13</v>
      </c>
      <c r="C13" s="11" t="s">
        <v>14</v>
      </c>
      <c r="D13" s="16">
        <v>190881.30000000002</v>
      </c>
      <c r="E13" s="16">
        <v>95651.1</v>
      </c>
      <c r="F13" s="16">
        <v>182797.06</v>
      </c>
      <c r="G13" s="16">
        <v>90882.47</v>
      </c>
    </row>
    <row r="14" spans="1:7" ht="15" x14ac:dyDescent="0.25">
      <c r="A14" s="10" t="s">
        <v>4</v>
      </c>
      <c r="B14" s="10" t="s">
        <v>15</v>
      </c>
      <c r="C14" s="11" t="s">
        <v>16</v>
      </c>
      <c r="D14" s="16">
        <v>26237</v>
      </c>
      <c r="E14" s="16">
        <v>0</v>
      </c>
      <c r="F14" s="16">
        <v>22804.400000000001</v>
      </c>
      <c r="G14" s="16">
        <v>0</v>
      </c>
    </row>
    <row r="15" spans="1:7" ht="15" x14ac:dyDescent="0.25">
      <c r="A15" s="10" t="s">
        <v>4</v>
      </c>
      <c r="B15" s="10" t="s">
        <v>17</v>
      </c>
      <c r="C15" s="11" t="s">
        <v>18</v>
      </c>
      <c r="D15" s="14">
        <v>2246539.5999999996</v>
      </c>
      <c r="E15" s="14">
        <v>691057.39999999991</v>
      </c>
      <c r="F15" s="21">
        <v>1823192.78</v>
      </c>
      <c r="G15" s="21">
        <v>747673</v>
      </c>
    </row>
    <row r="16" spans="1:7" ht="19.5" customHeight="1" x14ac:dyDescent="0.25">
      <c r="A16" s="17" t="s">
        <v>19</v>
      </c>
      <c r="B16" s="17"/>
      <c r="C16" s="17"/>
      <c r="D16" s="17"/>
      <c r="E16" s="17"/>
      <c r="F16" s="22"/>
      <c r="G16" s="22"/>
    </row>
    <row r="17" spans="1:7" ht="12.75" customHeight="1" x14ac:dyDescent="0.25">
      <c r="A17" s="18" t="s">
        <v>61</v>
      </c>
      <c r="B17" s="18"/>
      <c r="C17" s="18" t="s">
        <v>56</v>
      </c>
      <c r="D17" s="9">
        <f t="shared" ref="D17:E17" si="0">SUM(D18:D20)</f>
        <v>651393</v>
      </c>
      <c r="E17" s="9">
        <f t="shared" si="0"/>
        <v>320671.80000000005</v>
      </c>
      <c r="F17" s="9">
        <f t="shared" ref="F17:G17" si="1">SUM(F18:F20)</f>
        <v>788828.11</v>
      </c>
      <c r="G17" s="9">
        <f t="shared" si="1"/>
        <v>248352.29</v>
      </c>
    </row>
    <row r="18" spans="1:7" ht="15" x14ac:dyDescent="0.25">
      <c r="A18" s="10" t="s">
        <v>7</v>
      </c>
      <c r="B18" s="10" t="s">
        <v>20</v>
      </c>
      <c r="C18" s="11" t="s">
        <v>67</v>
      </c>
      <c r="D18" s="12">
        <v>109011.79999999999</v>
      </c>
      <c r="E18" s="12">
        <v>42151.100000000006</v>
      </c>
      <c r="F18" s="21">
        <v>108338.2</v>
      </c>
      <c r="G18" s="21">
        <v>54119.49</v>
      </c>
    </row>
    <row r="19" spans="1:7" ht="30" x14ac:dyDescent="0.25">
      <c r="A19" s="10" t="s">
        <v>7</v>
      </c>
      <c r="B19" s="10" t="s">
        <v>43</v>
      </c>
      <c r="C19" s="11" t="s">
        <v>64</v>
      </c>
      <c r="D19" s="12">
        <v>396242.9</v>
      </c>
      <c r="E19" s="12">
        <v>165108.80000000002</v>
      </c>
      <c r="F19" s="21">
        <v>391070.31</v>
      </c>
      <c r="G19" s="21">
        <v>186730.79</v>
      </c>
    </row>
    <row r="20" spans="1:7" ht="30" x14ac:dyDescent="0.25">
      <c r="A20" s="10" t="s">
        <v>7</v>
      </c>
      <c r="B20" s="10" t="s">
        <v>68</v>
      </c>
      <c r="C20" s="11" t="s">
        <v>69</v>
      </c>
      <c r="D20" s="12">
        <v>146138.30000000002</v>
      </c>
      <c r="E20" s="12">
        <v>113411.9</v>
      </c>
      <c r="F20" s="21">
        <v>289419.59999999998</v>
      </c>
      <c r="G20" s="21">
        <v>7502.01</v>
      </c>
    </row>
    <row r="21" spans="1:7" ht="15.75" customHeight="1" x14ac:dyDescent="0.25">
      <c r="A21" s="17" t="s">
        <v>21</v>
      </c>
      <c r="B21" s="17"/>
      <c r="C21" s="17"/>
      <c r="D21" s="17"/>
      <c r="E21" s="17"/>
      <c r="F21" s="22"/>
      <c r="G21" s="22"/>
    </row>
    <row r="22" spans="1:7" ht="15" x14ac:dyDescent="0.25">
      <c r="A22" s="18" t="s">
        <v>61</v>
      </c>
      <c r="B22" s="18"/>
      <c r="C22" s="18" t="s">
        <v>56</v>
      </c>
      <c r="D22" s="9">
        <f t="shared" ref="D22:E22" si="2">SUM(D23:D26)</f>
        <v>5470782.4000000004</v>
      </c>
      <c r="E22" s="9">
        <f t="shared" si="2"/>
        <v>1634280.9</v>
      </c>
      <c r="F22" s="9">
        <f t="shared" ref="F22:G22" si="3">SUM(F23:F26)</f>
        <v>4374209.790000001</v>
      </c>
      <c r="G22" s="9">
        <f t="shared" si="3"/>
        <v>1419397.4300000002</v>
      </c>
    </row>
    <row r="23" spans="1:7" ht="15" x14ac:dyDescent="0.25">
      <c r="A23" s="10" t="s">
        <v>9</v>
      </c>
      <c r="B23" s="10" t="s">
        <v>22</v>
      </c>
      <c r="C23" s="11" t="s">
        <v>23</v>
      </c>
      <c r="D23" s="12">
        <v>1210346.2</v>
      </c>
      <c r="E23" s="12">
        <v>630369.80000000005</v>
      </c>
      <c r="F23" s="21">
        <v>1057483.79</v>
      </c>
      <c r="G23" s="21">
        <v>631669.55000000005</v>
      </c>
    </row>
    <row r="24" spans="1:7" ht="15" x14ac:dyDescent="0.25">
      <c r="A24" s="10" t="s">
        <v>9</v>
      </c>
      <c r="B24" s="10" t="s">
        <v>20</v>
      </c>
      <c r="C24" s="11" t="s">
        <v>24</v>
      </c>
      <c r="D24" s="12">
        <v>4062193</v>
      </c>
      <c r="E24" s="12">
        <v>959956.7</v>
      </c>
      <c r="F24" s="21">
        <v>3180716.2</v>
      </c>
      <c r="G24" s="21">
        <v>740587.9</v>
      </c>
    </row>
    <row r="25" spans="1:7" ht="15" x14ac:dyDescent="0.25">
      <c r="A25" s="10" t="s">
        <v>9</v>
      </c>
      <c r="B25" s="10" t="s">
        <v>43</v>
      </c>
      <c r="C25" s="11" t="s">
        <v>72</v>
      </c>
      <c r="D25" s="13">
        <v>121674.9</v>
      </c>
      <c r="E25" s="13">
        <v>43628.4</v>
      </c>
      <c r="F25" s="23">
        <v>116057.4</v>
      </c>
      <c r="G25" s="23">
        <v>46083.74</v>
      </c>
    </row>
    <row r="26" spans="1:7" ht="15" x14ac:dyDescent="0.25">
      <c r="A26" s="10" t="s">
        <v>9</v>
      </c>
      <c r="B26" s="10" t="s">
        <v>25</v>
      </c>
      <c r="C26" s="11" t="s">
        <v>26</v>
      </c>
      <c r="D26" s="12">
        <v>76568.3</v>
      </c>
      <c r="E26" s="12">
        <v>326</v>
      </c>
      <c r="F26" s="21">
        <v>19952.400000000001</v>
      </c>
      <c r="G26" s="21">
        <v>1056.24</v>
      </c>
    </row>
    <row r="27" spans="1:7" ht="16.5" customHeight="1" x14ac:dyDescent="0.25">
      <c r="A27" s="17" t="s">
        <v>27</v>
      </c>
      <c r="B27" s="17"/>
      <c r="C27" s="17"/>
      <c r="D27" s="17"/>
      <c r="E27" s="17"/>
      <c r="F27" s="22"/>
      <c r="G27" s="22"/>
    </row>
    <row r="28" spans="1:7" ht="12.75" customHeight="1" x14ac:dyDescent="0.25">
      <c r="A28" s="18" t="s">
        <v>61</v>
      </c>
      <c r="B28" s="18"/>
      <c r="C28" s="18" t="s">
        <v>56</v>
      </c>
      <c r="D28" s="9">
        <f t="shared" ref="D28:E28" si="4">SUM(D29:D32)</f>
        <v>8131918</v>
      </c>
      <c r="E28" s="9">
        <f t="shared" si="4"/>
        <v>1880970.7</v>
      </c>
      <c r="F28" s="9">
        <f t="shared" ref="F28:G28" si="5">SUM(F29:F32)</f>
        <v>5500682.4199999999</v>
      </c>
      <c r="G28" s="9">
        <f t="shared" si="5"/>
        <v>1713440.6500000001</v>
      </c>
    </row>
    <row r="29" spans="1:7" ht="15" x14ac:dyDescent="0.25">
      <c r="A29" s="10" t="s">
        <v>11</v>
      </c>
      <c r="B29" s="10" t="s">
        <v>4</v>
      </c>
      <c r="C29" s="11" t="s">
        <v>28</v>
      </c>
      <c r="D29" s="12">
        <v>5588618.5</v>
      </c>
      <c r="E29" s="12">
        <v>1325536.3</v>
      </c>
      <c r="F29" s="21">
        <v>3560175.24</v>
      </c>
      <c r="G29" s="21">
        <v>1144819.06</v>
      </c>
    </row>
    <row r="30" spans="1:7" ht="15" x14ac:dyDescent="0.25">
      <c r="A30" s="10" t="s">
        <v>11</v>
      </c>
      <c r="B30" s="10" t="s">
        <v>5</v>
      </c>
      <c r="C30" s="11" t="s">
        <v>29</v>
      </c>
      <c r="D30" s="12">
        <v>872877.8</v>
      </c>
      <c r="E30" s="12">
        <v>137288.9</v>
      </c>
      <c r="F30" s="21">
        <v>523639.05</v>
      </c>
      <c r="G30" s="21">
        <v>117052.75</v>
      </c>
    </row>
    <row r="31" spans="1:7" ht="15" x14ac:dyDescent="0.25">
      <c r="A31" s="10" t="s">
        <v>11</v>
      </c>
      <c r="B31" s="10" t="s">
        <v>7</v>
      </c>
      <c r="C31" s="11" t="s">
        <v>30</v>
      </c>
      <c r="D31" s="12">
        <v>1202220.5</v>
      </c>
      <c r="E31" s="12">
        <v>199431.8</v>
      </c>
      <c r="F31" s="21">
        <v>947136.8</v>
      </c>
      <c r="G31" s="21">
        <v>226219.6</v>
      </c>
    </row>
    <row r="32" spans="1:7" ht="15" x14ac:dyDescent="0.25">
      <c r="A32" s="10" t="s">
        <v>11</v>
      </c>
      <c r="B32" s="10" t="s">
        <v>11</v>
      </c>
      <c r="C32" s="11" t="s">
        <v>31</v>
      </c>
      <c r="D32" s="12">
        <v>468201.20000000007</v>
      </c>
      <c r="E32" s="12">
        <v>218713.69999999998</v>
      </c>
      <c r="F32" s="21">
        <v>469731.33</v>
      </c>
      <c r="G32" s="21">
        <v>225349.24</v>
      </c>
    </row>
    <row r="33" spans="1:7" ht="20.100000000000001" customHeight="1" x14ac:dyDescent="0.25">
      <c r="A33" s="17" t="s">
        <v>56</v>
      </c>
      <c r="B33" s="17"/>
      <c r="C33" s="17"/>
      <c r="D33" s="17"/>
      <c r="E33" s="17"/>
      <c r="F33" s="22"/>
      <c r="G33" s="22"/>
    </row>
    <row r="34" spans="1:7" ht="15" x14ac:dyDescent="0.25">
      <c r="A34" s="18" t="s">
        <v>61</v>
      </c>
      <c r="B34" s="18"/>
      <c r="C34" s="18" t="s">
        <v>56</v>
      </c>
      <c r="D34" s="9">
        <f t="shared" ref="D34:E34" si="6">SUM(D35:D37)</f>
        <v>613758.6</v>
      </c>
      <c r="E34" s="9">
        <f t="shared" si="6"/>
        <v>26226.1</v>
      </c>
      <c r="F34" s="9">
        <f t="shared" ref="F34:G34" si="7">SUM(F35:F37)</f>
        <v>860278.25</v>
      </c>
      <c r="G34" s="9">
        <f t="shared" si="7"/>
        <v>38359.910000000003</v>
      </c>
    </row>
    <row r="35" spans="1:7" ht="15" x14ac:dyDescent="0.25">
      <c r="A35" s="10" t="s">
        <v>13</v>
      </c>
      <c r="B35" s="10" t="s">
        <v>5</v>
      </c>
      <c r="C35" s="11" t="s">
        <v>66</v>
      </c>
      <c r="D35" s="12">
        <v>518997.5</v>
      </c>
      <c r="E35" s="12">
        <v>5992.7</v>
      </c>
      <c r="F35" s="21">
        <v>764387.9</v>
      </c>
      <c r="G35" s="21">
        <v>2496.06</v>
      </c>
    </row>
    <row r="36" spans="1:7" ht="15" x14ac:dyDescent="0.25">
      <c r="A36" s="10" t="s">
        <v>13</v>
      </c>
      <c r="B36" s="10" t="s">
        <v>7</v>
      </c>
      <c r="C36" s="11" t="s">
        <v>57</v>
      </c>
      <c r="D36" s="12">
        <v>17346.2</v>
      </c>
      <c r="E36" s="12">
        <v>599.79999999999995</v>
      </c>
      <c r="F36" s="21">
        <v>18324.95</v>
      </c>
      <c r="G36" s="21">
        <v>6578.52</v>
      </c>
    </row>
    <row r="37" spans="1:7" ht="15" x14ac:dyDescent="0.25">
      <c r="A37" s="10" t="s">
        <v>13</v>
      </c>
      <c r="B37" s="10" t="s">
        <v>11</v>
      </c>
      <c r="C37" s="11" t="s">
        <v>65</v>
      </c>
      <c r="D37" s="12">
        <v>77414.900000000009</v>
      </c>
      <c r="E37" s="12">
        <v>19633.599999999999</v>
      </c>
      <c r="F37" s="21">
        <v>77565.399999999994</v>
      </c>
      <c r="G37" s="21">
        <v>29285.33</v>
      </c>
    </row>
    <row r="38" spans="1:7" ht="15.75" customHeight="1" x14ac:dyDescent="0.25">
      <c r="A38" s="17" t="s">
        <v>32</v>
      </c>
      <c r="B38" s="17"/>
      <c r="C38" s="17"/>
      <c r="D38" s="17"/>
      <c r="E38" s="17"/>
      <c r="F38" s="22"/>
      <c r="G38" s="22"/>
    </row>
    <row r="39" spans="1:7" ht="15" x14ac:dyDescent="0.25">
      <c r="A39" s="18" t="s">
        <v>61</v>
      </c>
      <c r="B39" s="18"/>
      <c r="C39" s="18" t="s">
        <v>56</v>
      </c>
      <c r="D39" s="9">
        <f t="shared" ref="D39:E39" si="8">SUM(D40:D45)</f>
        <v>15077918.199999999</v>
      </c>
      <c r="E39" s="9">
        <f t="shared" si="8"/>
        <v>7629613.9000000013</v>
      </c>
      <c r="F39" s="9">
        <f t="shared" ref="F39:G39" si="9">SUM(F40:F45)</f>
        <v>15670448.629999999</v>
      </c>
      <c r="G39" s="9">
        <f t="shared" si="9"/>
        <v>8500191.1399999987</v>
      </c>
    </row>
    <row r="40" spans="1:7" ht="15" x14ac:dyDescent="0.25">
      <c r="A40" s="10" t="s">
        <v>33</v>
      </c>
      <c r="B40" s="10" t="s">
        <v>4</v>
      </c>
      <c r="C40" s="11" t="s">
        <v>34</v>
      </c>
      <c r="D40" s="12">
        <v>5418348.7000000002</v>
      </c>
      <c r="E40" s="12">
        <v>2579293.3000000003</v>
      </c>
      <c r="F40" s="21">
        <v>5589622.7800000003</v>
      </c>
      <c r="G40" s="21">
        <v>2854561.96</v>
      </c>
    </row>
    <row r="41" spans="1:7" ht="15" x14ac:dyDescent="0.25">
      <c r="A41" s="10" t="s">
        <v>33</v>
      </c>
      <c r="B41" s="10" t="s">
        <v>5</v>
      </c>
      <c r="C41" s="11" t="s">
        <v>35</v>
      </c>
      <c r="D41" s="12">
        <v>6763262.2000000002</v>
      </c>
      <c r="E41" s="12">
        <v>3692495.5000000005</v>
      </c>
      <c r="F41" s="21">
        <v>7028633.2000000002</v>
      </c>
      <c r="G41" s="21">
        <v>4144380.29</v>
      </c>
    </row>
    <row r="42" spans="1:7" ht="15" x14ac:dyDescent="0.25">
      <c r="A42" s="10" t="s">
        <v>33</v>
      </c>
      <c r="B42" s="10" t="s">
        <v>7</v>
      </c>
      <c r="C42" s="11" t="s">
        <v>36</v>
      </c>
      <c r="D42" s="12">
        <v>1882919.2999999998</v>
      </c>
      <c r="E42" s="12">
        <v>964781.9</v>
      </c>
      <c r="F42" s="21">
        <v>2003473.35</v>
      </c>
      <c r="G42" s="21">
        <v>1109202.1000000001</v>
      </c>
    </row>
    <row r="43" spans="1:7" ht="15" x14ac:dyDescent="0.25">
      <c r="A43" s="10" t="s">
        <v>33</v>
      </c>
      <c r="B43" s="10" t="s">
        <v>11</v>
      </c>
      <c r="C43" s="11" t="s">
        <v>58</v>
      </c>
      <c r="D43" s="13">
        <v>3570.9</v>
      </c>
      <c r="E43" s="13">
        <v>1745.1</v>
      </c>
      <c r="F43" s="23">
        <v>2788.5</v>
      </c>
      <c r="G43" s="23">
        <v>803.97</v>
      </c>
    </row>
    <row r="44" spans="1:7" ht="15" x14ac:dyDescent="0.25">
      <c r="A44" s="10" t="s">
        <v>33</v>
      </c>
      <c r="B44" s="10" t="s">
        <v>33</v>
      </c>
      <c r="C44" s="11" t="s">
        <v>37</v>
      </c>
      <c r="D44" s="12">
        <v>158293.69999999998</v>
      </c>
      <c r="E44" s="12">
        <v>63878.400000000001</v>
      </c>
      <c r="F44" s="21">
        <v>173038.7</v>
      </c>
      <c r="G44" s="21">
        <v>81429.13</v>
      </c>
    </row>
    <row r="45" spans="1:7" ht="15" x14ac:dyDescent="0.25">
      <c r="A45" s="10" t="s">
        <v>33</v>
      </c>
      <c r="B45" s="10" t="s">
        <v>20</v>
      </c>
      <c r="C45" s="11" t="s">
        <v>38</v>
      </c>
      <c r="D45" s="12">
        <v>851523.4</v>
      </c>
      <c r="E45" s="12">
        <v>327419.69999999995</v>
      </c>
      <c r="F45" s="21">
        <v>872892.1</v>
      </c>
      <c r="G45" s="21">
        <v>309813.69</v>
      </c>
    </row>
    <row r="46" spans="1:7" ht="20.100000000000001" customHeight="1" x14ac:dyDescent="0.25">
      <c r="A46" s="17" t="s">
        <v>39</v>
      </c>
      <c r="B46" s="17"/>
      <c r="C46" s="17"/>
      <c r="D46" s="17"/>
      <c r="E46" s="17"/>
      <c r="F46" s="22"/>
      <c r="G46" s="22"/>
    </row>
    <row r="47" spans="1:7" ht="15" x14ac:dyDescent="0.25">
      <c r="A47" s="18" t="s">
        <v>61</v>
      </c>
      <c r="B47" s="18"/>
      <c r="C47" s="18" t="s">
        <v>56</v>
      </c>
      <c r="D47" s="9">
        <f t="shared" ref="D47:E47" si="10">SUM(D48:D49)</f>
        <v>1358614.4</v>
      </c>
      <c r="E47" s="9">
        <f t="shared" si="10"/>
        <v>497064.80000000005</v>
      </c>
      <c r="F47" s="9">
        <f t="shared" ref="F47:G47" si="11">SUM(F48:F49)</f>
        <v>1294791.1399999999</v>
      </c>
      <c r="G47" s="9">
        <f t="shared" si="11"/>
        <v>587338.86</v>
      </c>
    </row>
    <row r="48" spans="1:7" ht="15" x14ac:dyDescent="0.25">
      <c r="A48" s="10" t="s">
        <v>22</v>
      </c>
      <c r="B48" s="10" t="s">
        <v>4</v>
      </c>
      <c r="C48" s="11" t="s">
        <v>40</v>
      </c>
      <c r="D48" s="12">
        <v>875028.5</v>
      </c>
      <c r="E48" s="12">
        <v>351710.2</v>
      </c>
      <c r="F48" s="21">
        <v>914373.34</v>
      </c>
      <c r="G48" s="21">
        <v>433732.18</v>
      </c>
    </row>
    <row r="49" spans="1:7" ht="15" x14ac:dyDescent="0.25">
      <c r="A49" s="10" t="s">
        <v>22</v>
      </c>
      <c r="B49" s="10" t="s">
        <v>9</v>
      </c>
      <c r="C49" s="11" t="s">
        <v>41</v>
      </c>
      <c r="D49" s="12">
        <v>483585.9</v>
      </c>
      <c r="E49" s="12">
        <v>145354.6</v>
      </c>
      <c r="F49" s="21">
        <v>380417.8</v>
      </c>
      <c r="G49" s="21">
        <v>153606.68</v>
      </c>
    </row>
    <row r="50" spans="1:7" ht="16.5" customHeight="1" x14ac:dyDescent="0.25">
      <c r="A50" s="17" t="s">
        <v>42</v>
      </c>
      <c r="B50" s="17"/>
      <c r="C50" s="17"/>
      <c r="D50" s="17"/>
      <c r="E50" s="17"/>
      <c r="F50" s="22"/>
      <c r="G50" s="22"/>
    </row>
    <row r="51" spans="1:7" ht="15" x14ac:dyDescent="0.25">
      <c r="A51" s="18" t="s">
        <v>61</v>
      </c>
      <c r="B51" s="18"/>
      <c r="C51" s="18" t="s">
        <v>56</v>
      </c>
      <c r="D51" s="9">
        <f t="shared" ref="D51:E51" si="12">SUM(D52:D55)</f>
        <v>1517288</v>
      </c>
      <c r="E51" s="9">
        <f t="shared" si="12"/>
        <v>686136.4</v>
      </c>
      <c r="F51" s="9">
        <f t="shared" ref="F51:G51" si="13">SUM(F52:F55)</f>
        <v>1653064.3200000003</v>
      </c>
      <c r="G51" s="9">
        <f t="shared" si="13"/>
        <v>719228.12</v>
      </c>
    </row>
    <row r="52" spans="1:7" ht="15" x14ac:dyDescent="0.25">
      <c r="A52" s="10" t="s">
        <v>43</v>
      </c>
      <c r="B52" s="10" t="s">
        <v>4</v>
      </c>
      <c r="C52" s="11" t="s">
        <v>44</v>
      </c>
      <c r="D52" s="12">
        <v>58195.700000000004</v>
      </c>
      <c r="E52" s="12">
        <v>21179.800000000003</v>
      </c>
      <c r="F52" s="21">
        <v>54875.3</v>
      </c>
      <c r="G52" s="21">
        <v>20574.830000000002</v>
      </c>
    </row>
    <row r="53" spans="1:7" ht="15" x14ac:dyDescent="0.25">
      <c r="A53" s="10" t="s">
        <v>43</v>
      </c>
      <c r="B53" s="10" t="s">
        <v>7</v>
      </c>
      <c r="C53" s="11" t="s">
        <v>45</v>
      </c>
      <c r="D53" s="12">
        <v>1221682.3</v>
      </c>
      <c r="E53" s="12">
        <v>567075.5</v>
      </c>
      <c r="F53" s="21">
        <v>1335078.75</v>
      </c>
      <c r="G53" s="21">
        <v>580193.43000000005</v>
      </c>
    </row>
    <row r="54" spans="1:7" ht="15" x14ac:dyDescent="0.25">
      <c r="A54" s="10" t="s">
        <v>43</v>
      </c>
      <c r="B54" s="10" t="s">
        <v>9</v>
      </c>
      <c r="C54" s="11" t="s">
        <v>46</v>
      </c>
      <c r="D54" s="12">
        <v>5487.3</v>
      </c>
      <c r="E54" s="12">
        <v>1069.6000000000001</v>
      </c>
      <c r="F54" s="21">
        <v>78251.88</v>
      </c>
      <c r="G54" s="21">
        <v>29246.16</v>
      </c>
    </row>
    <row r="55" spans="1:7" ht="15" x14ac:dyDescent="0.25">
      <c r="A55" s="10" t="s">
        <v>43</v>
      </c>
      <c r="B55" s="10" t="s">
        <v>13</v>
      </c>
      <c r="C55" s="11" t="s">
        <v>47</v>
      </c>
      <c r="D55" s="12">
        <v>231922.7</v>
      </c>
      <c r="E55" s="12">
        <v>96811.5</v>
      </c>
      <c r="F55" s="21">
        <v>184858.39</v>
      </c>
      <c r="G55" s="21">
        <v>89213.7</v>
      </c>
    </row>
    <row r="56" spans="1:7" ht="16.5" customHeight="1" x14ac:dyDescent="0.25">
      <c r="A56" s="17" t="s">
        <v>48</v>
      </c>
      <c r="B56" s="17"/>
      <c r="C56" s="17"/>
      <c r="D56" s="17"/>
      <c r="E56" s="17"/>
      <c r="F56" s="22"/>
      <c r="G56" s="22"/>
    </row>
    <row r="57" spans="1:7" ht="15" x14ac:dyDescent="0.25">
      <c r="A57" s="18" t="s">
        <v>61</v>
      </c>
      <c r="B57" s="18"/>
      <c r="C57" s="18" t="s">
        <v>56</v>
      </c>
      <c r="D57" s="9">
        <f t="shared" ref="D57:E57" si="14">SUM(D58:D60)</f>
        <v>1533038.2</v>
      </c>
      <c r="E57" s="9">
        <f t="shared" si="14"/>
        <v>689918.2</v>
      </c>
      <c r="F57" s="9">
        <f t="shared" ref="F57:G57" si="15">SUM(F58:F60)</f>
        <v>1467179.62</v>
      </c>
      <c r="G57" s="9">
        <f t="shared" si="15"/>
        <v>821952.55999999994</v>
      </c>
    </row>
    <row r="58" spans="1:7" ht="15" x14ac:dyDescent="0.25">
      <c r="A58" s="10" t="s">
        <v>15</v>
      </c>
      <c r="B58" s="10" t="s">
        <v>4</v>
      </c>
      <c r="C58" s="11" t="s">
        <v>49</v>
      </c>
      <c r="D58" s="12">
        <v>1404259.3</v>
      </c>
      <c r="E58" s="12">
        <v>631328.5</v>
      </c>
      <c r="F58" s="21">
        <v>1333738.1200000001</v>
      </c>
      <c r="G58" s="21">
        <v>758375.96</v>
      </c>
    </row>
    <row r="59" spans="1:7" ht="15" x14ac:dyDescent="0.25">
      <c r="A59" s="10" t="s">
        <v>15</v>
      </c>
      <c r="B59" s="10" t="s">
        <v>5</v>
      </c>
      <c r="C59" s="11" t="s">
        <v>50</v>
      </c>
      <c r="D59" s="12">
        <v>7244.2</v>
      </c>
      <c r="E59" s="12">
        <v>1598.2</v>
      </c>
      <c r="F59" s="21">
        <v>8696.7000000000007</v>
      </c>
      <c r="G59" s="21">
        <v>2589.59</v>
      </c>
    </row>
    <row r="60" spans="1:7" ht="15" x14ac:dyDescent="0.25">
      <c r="A60" s="10" t="s">
        <v>15</v>
      </c>
      <c r="B60" s="10" t="s">
        <v>11</v>
      </c>
      <c r="C60" s="11" t="s">
        <v>51</v>
      </c>
      <c r="D60" s="12">
        <v>121534.7</v>
      </c>
      <c r="E60" s="12">
        <v>56991.5</v>
      </c>
      <c r="F60" s="21">
        <v>124744.8</v>
      </c>
      <c r="G60" s="21">
        <v>60987.01</v>
      </c>
    </row>
    <row r="61" spans="1:7" ht="13.5" customHeight="1" x14ac:dyDescent="0.25">
      <c r="A61" s="17" t="s">
        <v>52</v>
      </c>
      <c r="B61" s="17"/>
      <c r="C61" s="17"/>
      <c r="D61" s="17"/>
      <c r="E61" s="17"/>
      <c r="F61" s="22"/>
      <c r="G61" s="22"/>
    </row>
    <row r="62" spans="1:7" ht="15" x14ac:dyDescent="0.25">
      <c r="A62" s="18" t="s">
        <v>61</v>
      </c>
      <c r="B62" s="18"/>
      <c r="C62" s="18" t="s">
        <v>56</v>
      </c>
      <c r="D62" s="9">
        <f t="shared" ref="D62:E62" si="16">SUM(D63:D64)</f>
        <v>128644.9</v>
      </c>
      <c r="E62" s="9">
        <f t="shared" si="16"/>
        <v>61674.399999999994</v>
      </c>
      <c r="F62" s="9">
        <f t="shared" ref="F62:G62" si="17">SUM(F63:F64)</f>
        <v>152068.37</v>
      </c>
      <c r="G62" s="9">
        <f t="shared" si="17"/>
        <v>72339.61</v>
      </c>
    </row>
    <row r="63" spans="1:7" ht="15" x14ac:dyDescent="0.25">
      <c r="A63" s="10" t="s">
        <v>25</v>
      </c>
      <c r="B63" s="10" t="s">
        <v>4</v>
      </c>
      <c r="C63" s="11" t="s">
        <v>59</v>
      </c>
      <c r="D63" s="12">
        <v>55639.4</v>
      </c>
      <c r="E63" s="12">
        <v>22028.399999999998</v>
      </c>
      <c r="F63" s="21">
        <v>61537.87</v>
      </c>
      <c r="G63" s="21">
        <v>30362.9</v>
      </c>
    </row>
    <row r="64" spans="1:7" ht="15" x14ac:dyDescent="0.25">
      <c r="A64" s="10" t="s">
        <v>25</v>
      </c>
      <c r="B64" s="10" t="s">
        <v>5</v>
      </c>
      <c r="C64" s="11" t="s">
        <v>53</v>
      </c>
      <c r="D64" s="12">
        <v>73005.5</v>
      </c>
      <c r="E64" s="12">
        <v>39646</v>
      </c>
      <c r="F64" s="21">
        <v>90530.5</v>
      </c>
      <c r="G64" s="21">
        <v>41976.71</v>
      </c>
    </row>
    <row r="65" spans="1:7" ht="20.100000000000001" customHeight="1" x14ac:dyDescent="0.25">
      <c r="A65" s="17" t="s">
        <v>63</v>
      </c>
      <c r="B65" s="17"/>
      <c r="C65" s="17" t="s">
        <v>54</v>
      </c>
      <c r="D65" s="17"/>
      <c r="E65" s="17"/>
      <c r="F65" s="22"/>
      <c r="G65" s="22"/>
    </row>
    <row r="66" spans="1:7" ht="15" x14ac:dyDescent="0.25">
      <c r="A66" s="18" t="s">
        <v>61</v>
      </c>
      <c r="B66" s="18"/>
      <c r="C66" s="18" t="s">
        <v>56</v>
      </c>
      <c r="D66" s="9">
        <f>D67</f>
        <v>12990.4</v>
      </c>
      <c r="E66" s="13">
        <v>0</v>
      </c>
      <c r="F66" s="9">
        <f>F67</f>
        <v>228006.7</v>
      </c>
      <c r="G66" s="9">
        <f>G67</f>
        <v>122157.37</v>
      </c>
    </row>
    <row r="67" spans="1:7" ht="24" customHeight="1" x14ac:dyDescent="0.25">
      <c r="A67" s="10" t="s">
        <v>17</v>
      </c>
      <c r="B67" s="10" t="s">
        <v>4</v>
      </c>
      <c r="C67" s="11" t="s">
        <v>55</v>
      </c>
      <c r="D67" s="13">
        <v>12990.4</v>
      </c>
      <c r="E67" s="13">
        <v>0</v>
      </c>
      <c r="F67" s="23">
        <v>228006.7</v>
      </c>
      <c r="G67" s="23">
        <v>122157.37</v>
      </c>
    </row>
  </sheetData>
  <mergeCells count="27">
    <mergeCell ref="A1:G1"/>
    <mergeCell ref="A2:G2"/>
    <mergeCell ref="A3:G3"/>
    <mergeCell ref="A4:C4"/>
    <mergeCell ref="A51:C51"/>
    <mergeCell ref="A57:C57"/>
    <mergeCell ref="A34:C34"/>
    <mergeCell ref="A33:E33"/>
    <mergeCell ref="A47:C47"/>
    <mergeCell ref="A7:E7"/>
    <mergeCell ref="A16:E16"/>
    <mergeCell ref="A21:E21"/>
    <mergeCell ref="A27:E27"/>
    <mergeCell ref="A65:E65"/>
    <mergeCell ref="A66:C66"/>
    <mergeCell ref="A6:C6"/>
    <mergeCell ref="A8:C8"/>
    <mergeCell ref="A17:C17"/>
    <mergeCell ref="A22:C22"/>
    <mergeCell ref="A28:C28"/>
    <mergeCell ref="A39:C39"/>
    <mergeCell ref="A62:C62"/>
    <mergeCell ref="A56:E56"/>
    <mergeCell ref="A61:E61"/>
    <mergeCell ref="A38:E38"/>
    <mergeCell ref="A46:E46"/>
    <mergeCell ref="A50:E50"/>
  </mergeCells>
  <pageMargins left="0.55118110236220474" right="0.55118110236220474" top="0.47244094488188981" bottom="0.47244094488188981" header="0" footer="0"/>
  <pageSetup paperSize="9" scale="60" orientation="portrait" r:id="rId1"/>
  <headerFooter alignWithMargins="0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Бюджет!SIGN</vt:lpstr>
      <vt:lpstr>Бюджет!Заголовки_для_печати</vt:lpstr>
      <vt:lpstr>Бюджет!Область_печати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Марина Петровна</dc:creator>
  <dc:description>POI HSSF rep:2.48.0.126</dc:description>
  <cp:lastModifiedBy>Воронина Марина Петровна</cp:lastModifiedBy>
  <cp:lastPrinted>2024-05-04T10:58:26Z</cp:lastPrinted>
  <dcterms:created xsi:type="dcterms:W3CDTF">2023-03-27T01:57:56Z</dcterms:created>
  <dcterms:modified xsi:type="dcterms:W3CDTF">2025-08-02T05:59:40Z</dcterms:modified>
</cp:coreProperties>
</file>