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20496" windowHeight="8040"/>
  </bookViews>
  <sheets>
    <sheet name="Приложение 2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F22" i="1" l="1"/>
  <c r="F29" i="1"/>
  <c r="F27" i="1"/>
  <c r="F34" i="1"/>
  <c r="F33" i="1"/>
  <c r="F32" i="1"/>
  <c r="I30" i="1"/>
  <c r="H30" i="1"/>
  <c r="G30" i="1"/>
  <c r="I28" i="1"/>
  <c r="H28" i="1"/>
  <c r="H23" i="1" s="1"/>
  <c r="F26" i="1"/>
  <c r="F25" i="1"/>
  <c r="I20" i="1"/>
  <c r="H20" i="1"/>
  <c r="I19" i="1"/>
  <c r="H19" i="1"/>
  <c r="G19" i="1"/>
  <c r="I18" i="1"/>
  <c r="H18" i="1"/>
  <c r="G18" i="1"/>
  <c r="F30" i="1" l="1"/>
  <c r="G20" i="1"/>
  <c r="F19" i="1"/>
  <c r="F28" i="1"/>
  <c r="F23" i="1" s="1"/>
  <c r="H21" i="1"/>
  <c r="H16" i="1" s="1"/>
  <c r="G23" i="1"/>
  <c r="F20" i="1"/>
  <c r="F18" i="1"/>
  <c r="I21" i="1"/>
  <c r="I16" i="1" s="1"/>
  <c r="I23" i="1"/>
  <c r="G21" i="1"/>
  <c r="G16" i="1" l="1"/>
  <c r="F21" i="1"/>
  <c r="F16" i="1" s="1"/>
</calcChain>
</file>

<file path=xl/sharedStrings.xml><?xml version="1.0" encoding="utf-8"?>
<sst xmlns="http://schemas.openxmlformats.org/spreadsheetml/2006/main" count="53" uniqueCount="37">
  <si>
    <t>Приложение № 2</t>
  </si>
  <si>
    <t>к муниципальной программе "Формирование</t>
  </si>
  <si>
    <t>современной городской среды" на 2018-2022 годы,</t>
  </si>
  <si>
    <t>утвержденной постановлением Администрации</t>
  </si>
  <si>
    <t>города Норильска</t>
  </si>
  <si>
    <t>Направления и объемы финансирования муниципальной программы "Формирование современной городской среды" на 2018-2022 годы</t>
  </si>
  <si>
    <t>№№ п/п</t>
  </si>
  <si>
    <t>Основные мероприятия МП</t>
  </si>
  <si>
    <t>Наименования ГРБС</t>
  </si>
  <si>
    <t>Источники финансирования</t>
  </si>
  <si>
    <t>Оценка расходов (тыс. руб.), всего</t>
  </si>
  <si>
    <t>в том числе по годам</t>
  </si>
  <si>
    <t>КЦСР</t>
  </si>
  <si>
    <t>1.</t>
  </si>
  <si>
    <t>Муниципальная программа "Формирование современной городской среды" на 2018-2022 годы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</si>
  <si>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</si>
  <si>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</si>
  <si>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</si>
  <si>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</si>
  <si>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</si>
  <si>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средства заинтересованных лиц</t>
  </si>
  <si>
    <t>1.1.</t>
  </si>
  <si>
    <t>Основное мероприятие "Благоустройство дворовых территорий многоквартирных домов"</t>
  </si>
  <si>
    <t>МУ "Управление жилищно-коммунального хозяйства"</t>
  </si>
  <si>
    <t>1.2.</t>
  </si>
  <si>
    <t>Администрация города Норильска (Управление городского хозяйства)</t>
  </si>
  <si>
    <t>к постановлению Администрации города Норильска</t>
  </si>
  <si>
    <t>от 08.12.2017 № 577</t>
  </si>
  <si>
    <t>в т.ч. средства местного бюджета</t>
  </si>
  <si>
    <t xml:space="preserve">13010R5550  13020R5550 </t>
  </si>
  <si>
    <t xml:space="preserve">13010L5550  13010S5550 13020L5550  13020S5550 </t>
  </si>
  <si>
    <t>Основное мероприятие "Благоустройство общественных территорий  "</t>
  </si>
  <si>
    <t>13020R5550</t>
  </si>
  <si>
    <t xml:space="preserve">13020L5550   13020S5550  </t>
  </si>
  <si>
    <t>13010R5550</t>
  </si>
  <si>
    <t xml:space="preserve">13010L5550   13010S5550  </t>
  </si>
  <si>
    <t>от 08.06.2018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</si>
</sst>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164" fontId="4" fillId="0" borderId="11" xfId="1" applyNumberFormat="1" applyFont="1" applyBorder="1" applyAlignment="1">
      <alignment vertical="center"/>
    </xf>
    <xf numFmtId="164" fontId="4" fillId="0" borderId="12" xfId="1" applyNumberFormat="1" applyFont="1" applyBorder="1" applyAlignment="1">
      <alignment vertical="center"/>
    </xf>
    <xf numFmtId="164" fontId="4" fillId="0" borderId="3" xfId="1" applyNumberFormat="1" applyFont="1" applyBorder="1" applyAlignment="1">
      <alignment vertical="center"/>
    </xf>
    <xf numFmtId="0" fontId="5" fillId="0" borderId="1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14" xfId="0" applyFont="1" applyBorder="1"/>
    <xf numFmtId="43" fontId="2" fillId="0" borderId="15" xfId="1" applyFont="1" applyBorder="1"/>
    <xf numFmtId="43" fontId="2" fillId="0" borderId="17" xfId="1" applyFont="1" applyBorder="1"/>
    <xf numFmtId="43" fontId="2" fillId="0" borderId="16" xfId="1" applyFont="1" applyBorder="1"/>
    <xf numFmtId="0" fontId="2" fillId="0" borderId="14" xfId="0" applyFont="1" applyBorder="1" applyAlignment="1">
      <alignment vertical="center"/>
    </xf>
    <xf numFmtId="164" fontId="4" fillId="0" borderId="14" xfId="1" applyNumberFormat="1" applyFont="1" applyBorder="1" applyAlignment="1">
      <alignment vertical="center"/>
    </xf>
    <xf numFmtId="164" fontId="2" fillId="0" borderId="15" xfId="1" applyNumberFormat="1" applyFont="1" applyBorder="1" applyAlignment="1">
      <alignment vertical="center"/>
    </xf>
    <xf numFmtId="164" fontId="2" fillId="0" borderId="17" xfId="1" applyNumberFormat="1" applyFont="1" applyBorder="1" applyAlignment="1">
      <alignment vertical="center"/>
    </xf>
    <xf numFmtId="164" fontId="2" fillId="0" borderId="16" xfId="1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11" xfId="1" applyNumberFormat="1" applyFont="1" applyBorder="1" applyAlignment="1">
      <alignment vertical="center"/>
    </xf>
    <xf numFmtId="164" fontId="6" fillId="0" borderId="12" xfId="1" applyNumberFormat="1" applyFont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164" fontId="2" fillId="0" borderId="14" xfId="0" applyNumberFormat="1" applyFont="1" applyBorder="1"/>
    <xf numFmtId="164" fontId="2" fillId="0" borderId="15" xfId="1" applyNumberFormat="1" applyFont="1" applyBorder="1"/>
    <xf numFmtId="164" fontId="2" fillId="0" borderId="17" xfId="1" applyNumberFormat="1" applyFont="1" applyBorder="1"/>
    <xf numFmtId="164" fontId="2" fillId="0" borderId="16" xfId="1" applyNumberFormat="1" applyFont="1" applyBorder="1"/>
    <xf numFmtId="164" fontId="6" fillId="0" borderId="14" xfId="1" applyNumberFormat="1" applyFont="1" applyBorder="1" applyAlignment="1">
      <alignment vertical="center"/>
    </xf>
    <xf numFmtId="164" fontId="2" fillId="0" borderId="18" xfId="1" applyNumberFormat="1" applyFont="1" applyBorder="1" applyAlignment="1">
      <alignment vertical="center"/>
    </xf>
    <xf numFmtId="164" fontId="2" fillId="0" borderId="19" xfId="1" applyNumberFormat="1" applyFont="1" applyBorder="1" applyAlignment="1">
      <alignment vertical="center"/>
    </xf>
    <xf numFmtId="164" fontId="2" fillId="0" borderId="7" xfId="1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4" fontId="6" fillId="0" borderId="5" xfId="1" applyNumberFormat="1" applyFont="1" applyBorder="1" applyAlignment="1">
      <alignment vertical="center"/>
    </xf>
    <xf numFmtId="164" fontId="2" fillId="0" borderId="22" xfId="1" applyNumberFormat="1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0" fontId="2" fillId="0" borderId="23" xfId="0" applyFont="1" applyBorder="1" applyAlignment="1">
      <alignment vertical="center" wrapText="1"/>
    </xf>
    <xf numFmtId="0" fontId="2" fillId="0" borderId="25" xfId="0" applyFont="1" applyBorder="1" applyAlignment="1">
      <alignment vertical="center"/>
    </xf>
    <xf numFmtId="164" fontId="6" fillId="0" borderId="23" xfId="1" applyNumberFormat="1" applyFont="1" applyBorder="1" applyAlignment="1">
      <alignment vertical="center"/>
    </xf>
    <xf numFmtId="164" fontId="2" fillId="0" borderId="24" xfId="1" applyNumberFormat="1" applyFont="1" applyBorder="1" applyAlignment="1">
      <alignment vertical="center"/>
    </xf>
    <xf numFmtId="164" fontId="2" fillId="0" borderId="26" xfId="1" applyNumberFormat="1" applyFont="1" applyBorder="1" applyAlignment="1">
      <alignment vertical="center"/>
    </xf>
    <xf numFmtId="164" fontId="2" fillId="0" borderId="25" xfId="1" applyNumberFormat="1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164" fontId="5" fillId="0" borderId="20" xfId="1" applyNumberFormat="1" applyFont="1" applyBorder="1" applyAlignment="1">
      <alignment vertical="center"/>
    </xf>
    <xf numFmtId="164" fontId="4" fillId="0" borderId="23" xfId="1" applyNumberFormat="1" applyFont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0" fontId="7" fillId="0" borderId="16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165" fontId="2" fillId="0" borderId="0" xfId="0" applyNumberFormat="1" applyFont="1"/>
    <xf numFmtId="0" fontId="5" fillId="0" borderId="5" xfId="0" applyFont="1" applyBorder="1" applyAlignment="1">
      <alignment vertical="center" wrapText="1"/>
    </xf>
    <xf numFmtId="164" fontId="6" fillId="0" borderId="27" xfId="1" applyNumberFormat="1" applyFont="1" applyBorder="1" applyAlignment="1">
      <alignment vertical="center"/>
    </xf>
    <xf numFmtId="164" fontId="5" fillId="0" borderId="18" xfId="1" applyNumberFormat="1" applyFont="1" applyBorder="1" applyAlignment="1">
      <alignment vertical="center"/>
    </xf>
    <xf numFmtId="0" fontId="8" fillId="0" borderId="7" xfId="0" applyFont="1" applyFill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workbookViewId="0">
      <selection activeCell="G8" sqref="G8"/>
    </sheetView>
  </sheetViews>
  <sheetFormatPr defaultRowHeight="13.2" x14ac:dyDescent="0.25"/>
  <cols>
    <col min="1" max="1" width="7" customWidth="1"/>
    <col min="2" max="2" width="35.44140625" customWidth="1"/>
    <col min="3" max="3" width="21.6640625" customWidth="1"/>
    <col min="4" max="4" width="24" customWidth="1"/>
    <col min="5" max="5" width="12.5546875" customWidth="1"/>
    <col min="6" max="6" width="17.109375" customWidth="1"/>
    <col min="7" max="7" width="19.44140625" customWidth="1"/>
    <col min="8" max="8" width="19.109375" customWidth="1"/>
    <col min="9" max="9" width="22.6640625" customWidth="1"/>
    <col min="10" max="10" width="27.5546875" customWidth="1"/>
  </cols>
  <sheetData>
    <row r="1" spans="1:15" ht="13.8" x14ac:dyDescent="0.25">
      <c r="G1" s="1" t="s">
        <v>0</v>
      </c>
    </row>
    <row r="2" spans="1:15" ht="13.8" x14ac:dyDescent="0.25">
      <c r="G2" s="1" t="s">
        <v>26</v>
      </c>
    </row>
    <row r="3" spans="1:15" ht="13.8" x14ac:dyDescent="0.25">
      <c r="G3" s="1" t="s">
        <v>36</v>
      </c>
    </row>
    <row r="5" spans="1:15" ht="13.8" x14ac:dyDescent="0.25">
      <c r="G5" s="1" t="s">
        <v>0</v>
      </c>
      <c r="H5" s="1"/>
    </row>
    <row r="6" spans="1:15" ht="13.8" x14ac:dyDescent="0.25">
      <c r="G6" s="1" t="s">
        <v>1</v>
      </c>
      <c r="H6" s="1"/>
    </row>
    <row r="7" spans="1:15" ht="13.8" x14ac:dyDescent="0.25">
      <c r="G7" s="1" t="s">
        <v>2</v>
      </c>
      <c r="H7" s="1"/>
    </row>
    <row r="8" spans="1:15" ht="13.8" x14ac:dyDescent="0.25">
      <c r="G8" s="1" t="s">
        <v>3</v>
      </c>
      <c r="H8" s="1"/>
    </row>
    <row r="9" spans="1:15" ht="13.8" x14ac:dyDescent="0.25">
      <c r="B9" s="1"/>
      <c r="C9" s="1"/>
      <c r="D9" s="1"/>
      <c r="E9" s="1"/>
      <c r="F9" s="1"/>
      <c r="G9" s="1" t="s">
        <v>4</v>
      </c>
      <c r="H9" s="1"/>
      <c r="I9" s="1"/>
      <c r="J9" s="1"/>
      <c r="K9" s="1"/>
      <c r="L9" s="1"/>
      <c r="M9" s="1"/>
      <c r="N9" s="1"/>
      <c r="O9" s="1"/>
    </row>
    <row r="10" spans="1:15" ht="13.8" x14ac:dyDescent="0.25">
      <c r="B10" s="1"/>
      <c r="C10" s="1"/>
      <c r="D10" s="1"/>
      <c r="E10" s="1"/>
      <c r="F10" s="1"/>
      <c r="G10" s="1" t="s">
        <v>27</v>
      </c>
      <c r="H10" s="1"/>
      <c r="I10" s="1"/>
      <c r="J10" s="1"/>
      <c r="K10" s="1"/>
      <c r="L10" s="1"/>
      <c r="M10" s="1"/>
      <c r="N10" s="1"/>
      <c r="O10" s="1"/>
    </row>
    <row r="11" spans="1:15" ht="13.8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32.25" customHeight="1" x14ac:dyDescent="0.25">
      <c r="A12" s="57" t="s">
        <v>5</v>
      </c>
      <c r="B12" s="57"/>
      <c r="C12" s="57"/>
      <c r="D12" s="57"/>
      <c r="E12" s="57"/>
      <c r="F12" s="57"/>
      <c r="G12" s="57"/>
      <c r="H12" s="57"/>
      <c r="I12" s="57"/>
      <c r="J12" s="1"/>
      <c r="K12" s="1"/>
      <c r="L12" s="1"/>
      <c r="M12" s="1"/>
      <c r="N12" s="1"/>
      <c r="O12" s="1"/>
    </row>
    <row r="13" spans="1:15" ht="14.4" thickBot="1" x14ac:dyDescent="0.3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27" customHeight="1" x14ac:dyDescent="0.25">
      <c r="A14" s="61" t="s">
        <v>6</v>
      </c>
      <c r="B14" s="64" t="s">
        <v>7</v>
      </c>
      <c r="C14" s="61" t="s">
        <v>8</v>
      </c>
      <c r="D14" s="61" t="s">
        <v>9</v>
      </c>
      <c r="E14" s="61" t="s">
        <v>12</v>
      </c>
      <c r="F14" s="61" t="s">
        <v>10</v>
      </c>
      <c r="G14" s="66" t="s">
        <v>11</v>
      </c>
      <c r="H14" s="67"/>
      <c r="I14" s="68"/>
      <c r="J14" s="2"/>
      <c r="K14" s="2"/>
      <c r="L14" s="2"/>
      <c r="M14" s="2"/>
      <c r="N14" s="2"/>
      <c r="O14" s="1"/>
    </row>
    <row r="15" spans="1:15" ht="23.25" customHeight="1" thickBot="1" x14ac:dyDescent="0.3">
      <c r="A15" s="63"/>
      <c r="B15" s="65"/>
      <c r="C15" s="63"/>
      <c r="D15" s="63"/>
      <c r="E15" s="63"/>
      <c r="F15" s="63"/>
      <c r="G15" s="3">
        <v>2018</v>
      </c>
      <c r="H15" s="4">
        <v>2019</v>
      </c>
      <c r="I15" s="5">
        <v>2020</v>
      </c>
      <c r="J15" s="2"/>
      <c r="K15" s="2"/>
      <c r="L15" s="2"/>
      <c r="M15" s="2"/>
      <c r="N15" s="2"/>
      <c r="O15" s="1"/>
    </row>
    <row r="16" spans="1:15" ht="19.5" customHeight="1" x14ac:dyDescent="0.25">
      <c r="A16" s="58" t="s">
        <v>13</v>
      </c>
      <c r="B16" s="61" t="s">
        <v>14</v>
      </c>
      <c r="C16" s="61"/>
      <c r="D16" s="6" t="s">
        <v>15</v>
      </c>
      <c r="E16" s="7"/>
      <c r="F16" s="8">
        <f>F18+F19+F20+F21</f>
        <v>100889.60000000001</v>
      </c>
      <c r="G16" s="9">
        <f>G18+G19+G20+G21</f>
        <v>60847.600000000006</v>
      </c>
      <c r="H16" s="10">
        <f>H18+H19+H20+H21</f>
        <v>20020.999999999996</v>
      </c>
      <c r="I16" s="11">
        <f t="shared" ref="I16" si="0">I18+I19+I20+I21</f>
        <v>20020.999999999996</v>
      </c>
      <c r="J16" s="1"/>
      <c r="K16" s="1"/>
      <c r="L16" s="1"/>
      <c r="M16" s="1"/>
      <c r="N16" s="1"/>
      <c r="O16" s="1"/>
    </row>
    <row r="17" spans="1:15" ht="14.4" x14ac:dyDescent="0.3">
      <c r="A17" s="59"/>
      <c r="B17" s="62"/>
      <c r="C17" s="62"/>
      <c r="D17" s="12" t="s">
        <v>16</v>
      </c>
      <c r="E17" s="13"/>
      <c r="F17" s="14"/>
      <c r="G17" s="15"/>
      <c r="H17" s="16"/>
      <c r="I17" s="17"/>
      <c r="J17" s="1"/>
      <c r="K17" s="1"/>
      <c r="L17" s="1"/>
      <c r="M17" s="1"/>
      <c r="N17" s="1"/>
      <c r="O17" s="1"/>
    </row>
    <row r="18" spans="1:15" ht="32.25" customHeight="1" x14ac:dyDescent="0.25">
      <c r="A18" s="59"/>
      <c r="B18" s="62"/>
      <c r="C18" s="62"/>
      <c r="D18" s="18" t="s">
        <v>17</v>
      </c>
      <c r="E18" s="56" t="s">
        <v>29</v>
      </c>
      <c r="F18" s="19">
        <f>G18+H18+I18</f>
        <v>35792.82</v>
      </c>
      <c r="G18" s="20">
        <f t="shared" ref="G18:I21" si="1">G25+G32</f>
        <v>35792.82</v>
      </c>
      <c r="H18" s="21">
        <f t="shared" si="1"/>
        <v>0</v>
      </c>
      <c r="I18" s="22">
        <f t="shared" si="1"/>
        <v>0</v>
      </c>
      <c r="J18" s="1"/>
      <c r="K18" s="1"/>
      <c r="L18" s="1"/>
      <c r="M18" s="1"/>
      <c r="N18" s="1"/>
      <c r="O18" s="1"/>
    </row>
    <row r="19" spans="1:15" ht="30.75" customHeight="1" x14ac:dyDescent="0.25">
      <c r="A19" s="59"/>
      <c r="B19" s="62"/>
      <c r="C19" s="62"/>
      <c r="D19" s="18" t="s">
        <v>18</v>
      </c>
      <c r="E19" s="56" t="s">
        <v>29</v>
      </c>
      <c r="F19" s="19">
        <f t="shared" ref="F19:F21" si="2">G19+H19+I19</f>
        <v>59045.78</v>
      </c>
      <c r="G19" s="20">
        <f t="shared" si="1"/>
        <v>22035.58</v>
      </c>
      <c r="H19" s="21">
        <f t="shared" si="1"/>
        <v>18505.099999999999</v>
      </c>
      <c r="I19" s="22">
        <f t="shared" si="1"/>
        <v>18505.099999999999</v>
      </c>
      <c r="J19" s="1"/>
      <c r="K19" s="1"/>
      <c r="L19" s="1"/>
      <c r="M19" s="1"/>
      <c r="N19" s="1"/>
      <c r="O19" s="1"/>
    </row>
    <row r="20" spans="1:15" ht="36" customHeight="1" x14ac:dyDescent="0.25">
      <c r="A20" s="59"/>
      <c r="B20" s="62"/>
      <c r="C20" s="62"/>
      <c r="D20" s="18" t="s">
        <v>19</v>
      </c>
      <c r="E20" s="56" t="s">
        <v>30</v>
      </c>
      <c r="F20" s="19">
        <f t="shared" si="2"/>
        <v>3594.4999999999995</v>
      </c>
      <c r="G20" s="20">
        <f t="shared" si="1"/>
        <v>2195.2999999999997</v>
      </c>
      <c r="H20" s="21">
        <f t="shared" si="1"/>
        <v>699.6</v>
      </c>
      <c r="I20" s="22">
        <f t="shared" si="1"/>
        <v>699.6</v>
      </c>
      <c r="J20" s="1"/>
      <c r="K20" s="1"/>
      <c r="L20" s="1"/>
      <c r="M20" s="1"/>
      <c r="N20" s="1"/>
      <c r="O20" s="1"/>
    </row>
    <row r="21" spans="1:15" ht="29.25" customHeight="1" x14ac:dyDescent="0.25">
      <c r="A21" s="59"/>
      <c r="B21" s="62"/>
      <c r="C21" s="62"/>
      <c r="D21" s="39" t="s">
        <v>20</v>
      </c>
      <c r="E21" s="40"/>
      <c r="F21" s="47">
        <f t="shared" si="2"/>
        <v>2456.5</v>
      </c>
      <c r="G21" s="42">
        <f t="shared" si="1"/>
        <v>823.9</v>
      </c>
      <c r="H21" s="43">
        <f t="shared" si="1"/>
        <v>816.3</v>
      </c>
      <c r="I21" s="44">
        <f t="shared" si="1"/>
        <v>816.3</v>
      </c>
      <c r="J21" s="1"/>
      <c r="K21" s="1"/>
      <c r="L21" s="1"/>
      <c r="M21" s="1"/>
      <c r="N21" s="1"/>
      <c r="O21" s="1"/>
    </row>
    <row r="22" spans="1:15" ht="37.5" customHeight="1" thickBot="1" x14ac:dyDescent="0.3">
      <c r="A22" s="60"/>
      <c r="B22" s="63"/>
      <c r="C22" s="63"/>
      <c r="D22" s="45" t="s">
        <v>28</v>
      </c>
      <c r="E22" s="55">
        <v>1301001000</v>
      </c>
      <c r="F22" s="31">
        <f t="shared" ref="F22" si="3">G22+H22+I22</f>
        <v>114</v>
      </c>
      <c r="G22" s="46">
        <f>G29</f>
        <v>114</v>
      </c>
      <c r="H22" s="37"/>
      <c r="I22" s="38"/>
      <c r="J22" s="1"/>
      <c r="K22" s="1"/>
      <c r="L22" s="1"/>
      <c r="M22" s="1"/>
      <c r="N22" s="1"/>
      <c r="O22" s="1"/>
    </row>
    <row r="23" spans="1:15" ht="15.75" customHeight="1" x14ac:dyDescent="0.25">
      <c r="A23" s="58" t="s">
        <v>21</v>
      </c>
      <c r="B23" s="61" t="s">
        <v>22</v>
      </c>
      <c r="C23" s="61" t="s">
        <v>23</v>
      </c>
      <c r="D23" s="6" t="s">
        <v>15</v>
      </c>
      <c r="E23" s="7"/>
      <c r="F23" s="23">
        <f>F25+F26+F27+F28</f>
        <v>68660.400000000009</v>
      </c>
      <c r="G23" s="24">
        <f>G25+G26+G27+G28</f>
        <v>41195.599999999999</v>
      </c>
      <c r="H23" s="25">
        <f>H25+H26+H27+H28</f>
        <v>13732.4</v>
      </c>
      <c r="I23" s="26">
        <f t="shared" ref="I23" si="4">I25+I26+I27+I28</f>
        <v>13732.4</v>
      </c>
      <c r="J23" s="51"/>
      <c r="K23" s="1"/>
      <c r="L23" s="1"/>
      <c r="M23" s="1"/>
      <c r="N23" s="1"/>
      <c r="O23" s="1"/>
    </row>
    <row r="24" spans="1:15" ht="14.4" x14ac:dyDescent="0.3">
      <c r="A24" s="59"/>
      <c r="B24" s="62"/>
      <c r="C24" s="62"/>
      <c r="D24" s="12" t="s">
        <v>16</v>
      </c>
      <c r="E24" s="13"/>
      <c r="F24" s="27"/>
      <c r="G24" s="28"/>
      <c r="H24" s="29"/>
      <c r="I24" s="30"/>
      <c r="J24" s="1"/>
      <c r="K24" s="1"/>
      <c r="L24" s="1"/>
      <c r="M24" s="1"/>
      <c r="N24" s="1"/>
      <c r="O24" s="1"/>
    </row>
    <row r="25" spans="1:15" ht="13.8" x14ac:dyDescent="0.25">
      <c r="A25" s="59"/>
      <c r="B25" s="62"/>
      <c r="C25" s="62"/>
      <c r="D25" s="18" t="s">
        <v>17</v>
      </c>
      <c r="E25" s="49" t="s">
        <v>34</v>
      </c>
      <c r="F25" s="31">
        <f>G25+H25+I25</f>
        <v>24735.02</v>
      </c>
      <c r="G25" s="20">
        <v>24735.02</v>
      </c>
      <c r="H25" s="21">
        <v>0</v>
      </c>
      <c r="I25" s="22">
        <v>0</v>
      </c>
      <c r="J25" s="1"/>
      <c r="K25" s="1"/>
      <c r="L25" s="1"/>
      <c r="M25" s="1"/>
      <c r="N25" s="1"/>
      <c r="O25" s="1"/>
    </row>
    <row r="26" spans="1:15" ht="13.8" x14ac:dyDescent="0.25">
      <c r="A26" s="59"/>
      <c r="B26" s="62"/>
      <c r="C26" s="62"/>
      <c r="D26" s="18" t="s">
        <v>18</v>
      </c>
      <c r="E26" s="49" t="s">
        <v>34</v>
      </c>
      <c r="F26" s="31">
        <f t="shared" ref="F26:F29" si="5">G26+H26+I26</f>
        <v>40804.380000000005</v>
      </c>
      <c r="G26" s="20">
        <v>15227.98</v>
      </c>
      <c r="H26" s="21">
        <v>12788.2</v>
      </c>
      <c r="I26" s="22">
        <v>12788.2</v>
      </c>
      <c r="J26" s="1"/>
      <c r="K26" s="1"/>
      <c r="L26" s="1"/>
      <c r="M26" s="1"/>
      <c r="N26" s="1"/>
      <c r="O26" s="1"/>
    </row>
    <row r="27" spans="1:15" ht="33" customHeight="1" x14ac:dyDescent="0.25">
      <c r="A27" s="59"/>
      <c r="B27" s="62"/>
      <c r="C27" s="62"/>
      <c r="D27" s="18" t="s">
        <v>19</v>
      </c>
      <c r="E27" s="48" t="s">
        <v>35</v>
      </c>
      <c r="F27" s="31">
        <f t="shared" si="5"/>
        <v>664.5</v>
      </c>
      <c r="G27" s="20">
        <v>408.7</v>
      </c>
      <c r="H27" s="21">
        <v>127.9</v>
      </c>
      <c r="I27" s="22">
        <v>127.9</v>
      </c>
      <c r="J27" s="1"/>
      <c r="K27" s="1"/>
      <c r="L27" s="1"/>
      <c r="M27" s="1"/>
      <c r="N27" s="1"/>
      <c r="O27" s="1"/>
    </row>
    <row r="28" spans="1:15" ht="27.6" x14ac:dyDescent="0.25">
      <c r="A28" s="59"/>
      <c r="B28" s="62"/>
      <c r="C28" s="62"/>
      <c r="D28" s="39" t="s">
        <v>20</v>
      </c>
      <c r="E28" s="40"/>
      <c r="F28" s="41">
        <f t="shared" si="5"/>
        <v>2456.5</v>
      </c>
      <c r="G28" s="42">
        <v>823.9</v>
      </c>
      <c r="H28" s="43">
        <f>196.3+620</f>
        <v>816.3</v>
      </c>
      <c r="I28" s="44">
        <f>196.3+620</f>
        <v>816.3</v>
      </c>
      <c r="J28" s="1"/>
      <c r="K28" s="1"/>
      <c r="L28" s="1"/>
      <c r="M28" s="1"/>
      <c r="N28" s="1"/>
      <c r="O28" s="1"/>
    </row>
    <row r="29" spans="1:15" ht="32.25" customHeight="1" thickBot="1" x14ac:dyDescent="0.3">
      <c r="A29" s="60"/>
      <c r="B29" s="63"/>
      <c r="C29" s="63"/>
      <c r="D29" s="52" t="s">
        <v>28</v>
      </c>
      <c r="E29" s="55">
        <v>1301001000</v>
      </c>
      <c r="F29" s="53">
        <f t="shared" si="5"/>
        <v>114</v>
      </c>
      <c r="G29" s="54">
        <v>114</v>
      </c>
      <c r="H29" s="33"/>
      <c r="I29" s="34"/>
      <c r="J29" s="1"/>
      <c r="K29" s="1"/>
      <c r="L29" s="1"/>
      <c r="M29" s="1"/>
      <c r="N29" s="1"/>
      <c r="O29" s="1"/>
    </row>
    <row r="30" spans="1:15" ht="21.75" customHeight="1" x14ac:dyDescent="0.25">
      <c r="A30" s="58" t="s">
        <v>24</v>
      </c>
      <c r="B30" s="61" t="s">
        <v>31</v>
      </c>
      <c r="C30" s="61" t="s">
        <v>25</v>
      </c>
      <c r="D30" s="6" t="s">
        <v>15</v>
      </c>
      <c r="E30" s="7"/>
      <c r="F30" s="23">
        <f>F32+F33+F34+F35</f>
        <v>32229.200000000001</v>
      </c>
      <c r="G30" s="24">
        <f>G32+G33+G34</f>
        <v>19652</v>
      </c>
      <c r="H30" s="25">
        <f>H32+H33+H34</f>
        <v>6288.5999999999995</v>
      </c>
      <c r="I30" s="26">
        <f t="shared" ref="I30" si="6">I32+I33+I34</f>
        <v>6288.5999999999995</v>
      </c>
      <c r="J30" s="1"/>
      <c r="K30" s="1"/>
      <c r="L30" s="1"/>
      <c r="M30" s="1"/>
      <c r="N30" s="1"/>
      <c r="O30" s="1"/>
    </row>
    <row r="31" spans="1:15" ht="14.4" x14ac:dyDescent="0.3">
      <c r="A31" s="59"/>
      <c r="B31" s="62"/>
      <c r="C31" s="62"/>
      <c r="D31" s="12" t="s">
        <v>16</v>
      </c>
      <c r="E31" s="13"/>
      <c r="F31" s="27"/>
      <c r="G31" s="28"/>
      <c r="H31" s="29"/>
      <c r="I31" s="30"/>
      <c r="J31" s="1"/>
      <c r="K31" s="1"/>
      <c r="L31" s="1"/>
      <c r="M31" s="1"/>
      <c r="N31" s="1"/>
      <c r="O31" s="1"/>
    </row>
    <row r="32" spans="1:15" ht="21" customHeight="1" x14ac:dyDescent="0.25">
      <c r="A32" s="59"/>
      <c r="B32" s="62"/>
      <c r="C32" s="62"/>
      <c r="D32" s="18" t="s">
        <v>17</v>
      </c>
      <c r="E32" s="49" t="s">
        <v>32</v>
      </c>
      <c r="F32" s="31">
        <f>G32+H32+I32</f>
        <v>11057.8</v>
      </c>
      <c r="G32" s="20">
        <v>11057.8</v>
      </c>
      <c r="H32" s="21">
        <v>0</v>
      </c>
      <c r="I32" s="22">
        <v>0</v>
      </c>
      <c r="J32" s="1"/>
      <c r="K32" s="1"/>
      <c r="L32" s="1"/>
      <c r="M32" s="1"/>
      <c r="N32" s="1"/>
      <c r="O32" s="1"/>
    </row>
    <row r="33" spans="1:15" ht="19.5" customHeight="1" x14ac:dyDescent="0.25">
      <c r="A33" s="59"/>
      <c r="B33" s="62"/>
      <c r="C33" s="62"/>
      <c r="D33" s="18" t="s">
        <v>18</v>
      </c>
      <c r="E33" s="49" t="s">
        <v>32</v>
      </c>
      <c r="F33" s="31">
        <f t="shared" ref="F33:F34" si="7">G33+H33+I33</f>
        <v>18241.400000000001</v>
      </c>
      <c r="G33" s="20">
        <v>6807.6</v>
      </c>
      <c r="H33" s="21">
        <v>5716.9</v>
      </c>
      <c r="I33" s="22">
        <v>5716.9</v>
      </c>
      <c r="J33" s="1"/>
      <c r="K33" s="1"/>
      <c r="L33" s="1"/>
      <c r="M33" s="1"/>
      <c r="N33" s="1"/>
      <c r="O33" s="1"/>
    </row>
    <row r="34" spans="1:15" ht="36.75" customHeight="1" thickBot="1" x14ac:dyDescent="0.3">
      <c r="A34" s="60"/>
      <c r="B34" s="63"/>
      <c r="C34" s="63"/>
      <c r="D34" s="35" t="s">
        <v>19</v>
      </c>
      <c r="E34" s="50" t="s">
        <v>33</v>
      </c>
      <c r="F34" s="36">
        <f t="shared" si="7"/>
        <v>2930</v>
      </c>
      <c r="G34" s="32">
        <v>1786.6</v>
      </c>
      <c r="H34" s="33">
        <v>571.70000000000005</v>
      </c>
      <c r="I34" s="34">
        <v>571.70000000000005</v>
      </c>
      <c r="J34" s="1"/>
      <c r="K34" s="1"/>
      <c r="L34" s="1"/>
      <c r="M34" s="1"/>
      <c r="N34" s="1"/>
      <c r="O34" s="1"/>
    </row>
    <row r="35" spans="1:15" ht="13.8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3.8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3.8" x14ac:dyDescent="0.25">
      <c r="B37" s="1"/>
      <c r="C37" s="1"/>
      <c r="D37" s="1"/>
      <c r="E37" s="1"/>
      <c r="F37" s="1"/>
      <c r="G37" s="51"/>
      <c r="H37" s="1"/>
      <c r="I37" s="1"/>
      <c r="J37" s="1"/>
      <c r="K37" s="1"/>
      <c r="L37" s="1"/>
      <c r="M37" s="1"/>
      <c r="N37" s="1"/>
      <c r="O37" s="1"/>
    </row>
    <row r="38" spans="1:15" ht="13.8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3.8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3.8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3.8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3.8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3.8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3.8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3.8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3.8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3.8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3.8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 ht="13.8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2:15" ht="13.8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2:15" ht="13.8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 ht="13.8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 ht="13.8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ht="13.8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ht="13.8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ht="13.8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 ht="13.8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</sheetData>
  <mergeCells count="17">
    <mergeCell ref="A30:A34"/>
    <mergeCell ref="B30:B34"/>
    <mergeCell ref="C30:C34"/>
    <mergeCell ref="A23:A29"/>
    <mergeCell ref="B23:B29"/>
    <mergeCell ref="C23:C29"/>
    <mergeCell ref="A12:I12"/>
    <mergeCell ref="A16:A22"/>
    <mergeCell ref="B16:B22"/>
    <mergeCell ref="C16:C22"/>
    <mergeCell ref="A14:A15"/>
    <mergeCell ref="B14:B15"/>
    <mergeCell ref="C14:C15"/>
    <mergeCell ref="D14:D15"/>
    <mergeCell ref="F14:F15"/>
    <mergeCell ref="G14:I14"/>
    <mergeCell ref="E14:E15"/>
  </mergeCells>
  <pageMargins left="0.15748031496062992" right="0.15748031496062992" top="0.23622047244094491" bottom="0.27559055118110237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ZobnevaTN</dc:creator>
  <cp:lastModifiedBy>Грицюк Марина Геннадьевна</cp:lastModifiedBy>
  <cp:lastPrinted>2018-03-22T07:46:50Z</cp:lastPrinted>
  <dcterms:created xsi:type="dcterms:W3CDTF">2018-02-17T07:19:05Z</dcterms:created>
  <dcterms:modified xsi:type="dcterms:W3CDTF">2018-06-08T09:31:14Z</dcterms:modified>
</cp:coreProperties>
</file>