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richuk\AppData\Local\Temp\"/>
    </mc:Choice>
  </mc:AlternateContent>
  <bookViews>
    <workbookView xWindow="-12" yWindow="168" windowWidth="17400" windowHeight="6372" tabRatio="733"/>
  </bookViews>
  <sheets>
    <sheet name="прил.7" sheetId="64" r:id="rId1"/>
  </sheets>
  <definedNames>
    <definedName name="_xlnm.Print_Titles" localSheetId="0">прил.7!$7:$12</definedName>
    <definedName name="_xlnm.Print_Area" localSheetId="0">прил.7!$A$1:$AG$97</definedName>
  </definedNames>
  <calcPr calcId="152511"/>
</workbook>
</file>

<file path=xl/calcChain.xml><?xml version="1.0" encoding="utf-8"?>
<calcChain xmlns="http://schemas.openxmlformats.org/spreadsheetml/2006/main">
  <c r="N34" i="64" l="1"/>
  <c r="S34" i="64"/>
  <c r="AB85" i="64" l="1"/>
  <c r="AG85" i="64" s="1"/>
  <c r="U85" i="64"/>
  <c r="Z85" i="64" s="1"/>
  <c r="N85" i="64"/>
  <c r="S85" i="64" s="1"/>
  <c r="G85" i="64"/>
  <c r="L85" i="64" s="1"/>
  <c r="AB84" i="64"/>
  <c r="AG84" i="64" s="1"/>
  <c r="U84" i="64"/>
  <c r="Z84" i="64" s="1"/>
  <c r="N84" i="64"/>
  <c r="S84" i="64" s="1"/>
  <c r="G84" i="64"/>
  <c r="L84" i="64" s="1"/>
  <c r="AB83" i="64"/>
  <c r="AG83" i="64" s="1"/>
  <c r="U83" i="64"/>
  <c r="Z83" i="64" s="1"/>
  <c r="N83" i="64"/>
  <c r="S83" i="64" s="1"/>
  <c r="G83" i="64"/>
  <c r="L83" i="64" s="1"/>
  <c r="AG82" i="64"/>
  <c r="AB82" i="64"/>
  <c r="Z82" i="64"/>
  <c r="U82" i="64"/>
  <c r="S82" i="64"/>
  <c r="N82" i="64"/>
  <c r="L82" i="64"/>
  <c r="G82" i="64"/>
  <c r="E82" i="64"/>
  <c r="AB81" i="64"/>
  <c r="AG81" i="64" s="1"/>
  <c r="U81" i="64"/>
  <c r="Z81" i="64" s="1"/>
  <c r="N81" i="64"/>
  <c r="S81" i="64" s="1"/>
  <c r="G81" i="64"/>
  <c r="L81" i="64" s="1"/>
  <c r="E81" i="64" s="1"/>
  <c r="AB80" i="64"/>
  <c r="AG80" i="64" s="1"/>
  <c r="U80" i="64"/>
  <c r="Z80" i="64" s="1"/>
  <c r="G80" i="64"/>
  <c r="L80" i="64" s="1"/>
  <c r="E80" i="64" s="1"/>
  <c r="AB79" i="64"/>
  <c r="AG79" i="64" s="1"/>
  <c r="U79" i="64"/>
  <c r="Z79" i="64" s="1"/>
  <c r="N79" i="64"/>
  <c r="S79" i="64" s="1"/>
  <c r="G79" i="64"/>
  <c r="L79" i="64" s="1"/>
  <c r="AG78" i="64"/>
  <c r="Z78" i="64"/>
  <c r="S78" i="64"/>
  <c r="G78" i="64"/>
  <c r="L78" i="64" s="1"/>
  <c r="AG77" i="64"/>
  <c r="Z77" i="64"/>
  <c r="S77" i="64"/>
  <c r="G77" i="64"/>
  <c r="L77" i="64" s="1"/>
  <c r="AG76" i="64"/>
  <c r="Z76" i="64"/>
  <c r="L76" i="64"/>
  <c r="G76" i="64"/>
  <c r="E76" i="64"/>
  <c r="AG75" i="64"/>
  <c r="Z75" i="64"/>
  <c r="S75" i="64"/>
  <c r="L75" i="64"/>
  <c r="G75" i="64"/>
  <c r="E75" i="64"/>
  <c r="AF74" i="64"/>
  <c r="AE74" i="64"/>
  <c r="AD74" i="64"/>
  <c r="AC74" i="64"/>
  <c r="AB74" i="64" s="1"/>
  <c r="AA74" i="64"/>
  <c r="Y74" i="64"/>
  <c r="X74" i="64"/>
  <c r="W74" i="64"/>
  <c r="V74" i="64"/>
  <c r="T74" i="64"/>
  <c r="R74" i="64"/>
  <c r="Q74" i="64"/>
  <c r="P74" i="64"/>
  <c r="O74" i="64"/>
  <c r="M74" i="64"/>
  <c r="K74" i="64"/>
  <c r="J74" i="64"/>
  <c r="I74" i="64"/>
  <c r="H74" i="64"/>
  <c r="F74" i="64"/>
  <c r="L73" i="64"/>
  <c r="G73" i="64"/>
  <c r="E73" i="64"/>
  <c r="AB72" i="64"/>
  <c r="U72" i="64"/>
  <c r="N72" i="64"/>
  <c r="G72" i="64"/>
  <c r="L72" i="64" s="1"/>
  <c r="AB71" i="64"/>
  <c r="AG71" i="64" s="1"/>
  <c r="U71" i="64"/>
  <c r="Z71" i="64" s="1"/>
  <c r="N71" i="64"/>
  <c r="S71" i="64" s="1"/>
  <c r="G71" i="64"/>
  <c r="L71" i="64" s="1"/>
  <c r="E71" i="64" s="1"/>
  <c r="AF70" i="64"/>
  <c r="AE70" i="64"/>
  <c r="AC70" i="64"/>
  <c r="AA70" i="64"/>
  <c r="Y70" i="64"/>
  <c r="X70" i="64"/>
  <c r="V70" i="64"/>
  <c r="T70" i="64"/>
  <c r="R70" i="64"/>
  <c r="Q70" i="64"/>
  <c r="O70" i="64"/>
  <c r="M70" i="64"/>
  <c r="H70" i="64"/>
  <c r="G70" i="64" s="1"/>
  <c r="L70" i="64" s="1"/>
  <c r="AB69" i="64"/>
  <c r="AG69" i="64" s="1"/>
  <c r="U69" i="64"/>
  <c r="Z69" i="64" s="1"/>
  <c r="N69" i="64"/>
  <c r="S69" i="64" s="1"/>
  <c r="G69" i="64"/>
  <c r="L69" i="64" s="1"/>
  <c r="E69" i="64" s="1"/>
  <c r="AB68" i="64"/>
  <c r="AG68" i="64" s="1"/>
  <c r="U68" i="64"/>
  <c r="Z68" i="64" s="1"/>
  <c r="N68" i="64"/>
  <c r="G68" i="64"/>
  <c r="L68" i="64" s="1"/>
  <c r="AD67" i="64"/>
  <c r="AC67" i="64"/>
  <c r="AB67" i="64"/>
  <c r="AA67" i="64"/>
  <c r="W67" i="64"/>
  <c r="V67" i="64"/>
  <c r="T67" i="64"/>
  <c r="Q67" i="64"/>
  <c r="O67" i="64"/>
  <c r="M67" i="64"/>
  <c r="J67" i="64"/>
  <c r="H67" i="64"/>
  <c r="G67" i="64" s="1"/>
  <c r="L67" i="64" s="1"/>
  <c r="F67" i="64"/>
  <c r="L66" i="64"/>
  <c r="E66" i="64" s="1"/>
  <c r="AG65" i="64"/>
  <c r="Z65" i="64"/>
  <c r="S65" i="64"/>
  <c r="L65" i="64"/>
  <c r="E65" i="64" s="1"/>
  <c r="AG64" i="64"/>
  <c r="Z64" i="64"/>
  <c r="S64" i="64"/>
  <c r="F64" i="64"/>
  <c r="M63" i="64"/>
  <c r="L63" i="64"/>
  <c r="AG62" i="64"/>
  <c r="Z62" i="64"/>
  <c r="S62" i="64"/>
  <c r="L62" i="64"/>
  <c r="AF61" i="64"/>
  <c r="AE61" i="64"/>
  <c r="AD61" i="64"/>
  <c r="Y61" i="64"/>
  <c r="X61" i="64"/>
  <c r="X13" i="64" s="1"/>
  <c r="W61" i="64"/>
  <c r="J61" i="64"/>
  <c r="G61" i="64"/>
  <c r="AB60" i="64"/>
  <c r="AG60" i="64" s="1"/>
  <c r="U60" i="64"/>
  <c r="Z60" i="64" s="1"/>
  <c r="N60" i="64"/>
  <c r="S60" i="64" s="1"/>
  <c r="G60" i="64"/>
  <c r="L60" i="64" s="1"/>
  <c r="AG59" i="64"/>
  <c r="AB59" i="64"/>
  <c r="Z59" i="64"/>
  <c r="U59" i="64"/>
  <c r="S59" i="64"/>
  <c r="N59" i="64"/>
  <c r="E59" i="64"/>
  <c r="AB58" i="64"/>
  <c r="AG58" i="64" s="1"/>
  <c r="U58" i="64"/>
  <c r="Z58" i="64" s="1"/>
  <c r="N58" i="64"/>
  <c r="S58" i="64" s="1"/>
  <c r="AG57" i="64"/>
  <c r="AB57" i="64"/>
  <c r="Z57" i="64"/>
  <c r="U57" i="64"/>
  <c r="E57" i="64"/>
  <c r="AB56" i="64"/>
  <c r="AG56" i="64" s="1"/>
  <c r="U56" i="64"/>
  <c r="Z56" i="64" s="1"/>
  <c r="AB55" i="64"/>
  <c r="AG55" i="64" s="1"/>
  <c r="U55" i="64"/>
  <c r="Z55" i="64" s="1"/>
  <c r="AB54" i="64"/>
  <c r="AG54" i="64" s="1"/>
  <c r="U54" i="64"/>
  <c r="Z54" i="64" s="1"/>
  <c r="AG53" i="64"/>
  <c r="AB53" i="64"/>
  <c r="Z53" i="64"/>
  <c r="U53" i="64"/>
  <c r="S53" i="64"/>
  <c r="N53" i="64"/>
  <c r="E53" i="64"/>
  <c r="N52" i="64"/>
  <c r="S52" i="64" s="1"/>
  <c r="E52" i="64" s="1"/>
  <c r="S51" i="64"/>
  <c r="N51" i="64"/>
  <c r="E51" i="64"/>
  <c r="N50" i="64"/>
  <c r="S50" i="64" s="1"/>
  <c r="E50" i="64" s="1"/>
  <c r="L49" i="64"/>
  <c r="G49" i="64"/>
  <c r="E49" i="64"/>
  <c r="AB48" i="64"/>
  <c r="AG48" i="64" s="1"/>
  <c r="U48" i="64"/>
  <c r="Z48" i="64" s="1"/>
  <c r="N48" i="64"/>
  <c r="S48" i="64" s="1"/>
  <c r="G48" i="64"/>
  <c r="L48" i="64" s="1"/>
  <c r="AG47" i="64"/>
  <c r="U47" i="64"/>
  <c r="Z47" i="64" s="1"/>
  <c r="N47" i="64"/>
  <c r="S47" i="64" s="1"/>
  <c r="G47" i="64"/>
  <c r="L47" i="64" s="1"/>
  <c r="E47" i="64" s="1"/>
  <c r="AG46" i="64"/>
  <c r="U46" i="64"/>
  <c r="Z46" i="64" s="1"/>
  <c r="N46" i="64"/>
  <c r="S46" i="64" s="1"/>
  <c r="G46" i="64"/>
  <c r="L46" i="64" s="1"/>
  <c r="E46" i="64" s="1"/>
  <c r="AB45" i="64"/>
  <c r="AG45" i="64" s="1"/>
  <c r="U45" i="64"/>
  <c r="Z45" i="64" s="1"/>
  <c r="N45" i="64"/>
  <c r="S45" i="64" s="1"/>
  <c r="G45" i="64"/>
  <c r="L45" i="64" s="1"/>
  <c r="AG44" i="64"/>
  <c r="AB44" i="64"/>
  <c r="Z44" i="64"/>
  <c r="U44" i="64"/>
  <c r="S44" i="64"/>
  <c r="N44" i="64"/>
  <c r="L44" i="64"/>
  <c r="G44" i="64"/>
  <c r="E44" i="64"/>
  <c r="AB43" i="64"/>
  <c r="AG43" i="64" s="1"/>
  <c r="U43" i="64"/>
  <c r="Z43" i="64" s="1"/>
  <c r="N43" i="64"/>
  <c r="S43" i="64" s="1"/>
  <c r="G43" i="64"/>
  <c r="L43" i="64" s="1"/>
  <c r="AB42" i="64"/>
  <c r="AG42" i="64" s="1"/>
  <c r="U42" i="64"/>
  <c r="Z42" i="64" s="1"/>
  <c r="N42" i="64"/>
  <c r="S42" i="64" s="1"/>
  <c r="G42" i="64"/>
  <c r="L42" i="64" s="1"/>
  <c r="AG41" i="64"/>
  <c r="U41" i="64"/>
  <c r="Z41" i="64" s="1"/>
  <c r="N41" i="64"/>
  <c r="S41" i="64" s="1"/>
  <c r="G41" i="64"/>
  <c r="L41" i="64" s="1"/>
  <c r="AG40" i="64"/>
  <c r="Z40" i="64"/>
  <c r="N40" i="64"/>
  <c r="S40" i="64" s="1"/>
  <c r="G40" i="64"/>
  <c r="L40" i="64" s="1"/>
  <c r="AG39" i="64"/>
  <c r="Z39" i="64"/>
  <c r="S39" i="64"/>
  <c r="G39" i="64"/>
  <c r="L39" i="64" s="1"/>
  <c r="AG38" i="64"/>
  <c r="Z38" i="64"/>
  <c r="S38" i="64"/>
  <c r="N38" i="64"/>
  <c r="L38" i="64"/>
  <c r="G38" i="64"/>
  <c r="E38" i="64"/>
  <c r="AG37" i="64"/>
  <c r="Z37" i="64"/>
  <c r="N37" i="64"/>
  <c r="S37" i="64" s="1"/>
  <c r="G37" i="64"/>
  <c r="L37" i="64" s="1"/>
  <c r="AG36" i="64"/>
  <c r="Z36" i="64"/>
  <c r="N36" i="64"/>
  <c r="S36" i="64" s="1"/>
  <c r="G36" i="64"/>
  <c r="L36" i="64" s="1"/>
  <c r="E36" i="64" s="1"/>
  <c r="AG35" i="64"/>
  <c r="Z35" i="64"/>
  <c r="N35" i="64"/>
  <c r="S35" i="64" s="1"/>
  <c r="G35" i="64"/>
  <c r="L35" i="64" s="1"/>
  <c r="L34" i="64"/>
  <c r="G34" i="64"/>
  <c r="E34" i="64"/>
  <c r="AG33" i="64"/>
  <c r="Z33" i="64"/>
  <c r="N33" i="64"/>
  <c r="S33" i="64" s="1"/>
  <c r="G33" i="64"/>
  <c r="L33" i="64" s="1"/>
  <c r="AG32" i="64"/>
  <c r="Z32" i="64"/>
  <c r="N32" i="64"/>
  <c r="S32" i="64" s="1"/>
  <c r="G32" i="64"/>
  <c r="L32" i="64" s="1"/>
  <c r="AG31" i="64"/>
  <c r="Z31" i="64"/>
  <c r="N31" i="64"/>
  <c r="S31" i="64" s="1"/>
  <c r="G31" i="64"/>
  <c r="L31" i="64" s="1"/>
  <c r="AG30" i="64"/>
  <c r="AB30" i="64"/>
  <c r="Z30" i="64"/>
  <c r="U30" i="64"/>
  <c r="S30" i="64"/>
  <c r="N30" i="64"/>
  <c r="L30" i="64"/>
  <c r="G30" i="64"/>
  <c r="E30" i="64"/>
  <c r="AF29" i="64"/>
  <c r="AE29" i="64"/>
  <c r="AE13" i="64" s="1"/>
  <c r="AD29" i="64"/>
  <c r="AC29" i="64"/>
  <c r="AB29" i="64" s="1"/>
  <c r="AA29" i="64"/>
  <c r="Y29" i="64"/>
  <c r="X29" i="64"/>
  <c r="W29" i="64"/>
  <c r="V29" i="64"/>
  <c r="U29" i="64" s="1"/>
  <c r="T29" i="64"/>
  <c r="R29" i="64"/>
  <c r="Q29" i="64"/>
  <c r="P29" i="64"/>
  <c r="O29" i="64"/>
  <c r="M29" i="64"/>
  <c r="J29" i="64"/>
  <c r="I29" i="64"/>
  <c r="H29" i="64"/>
  <c r="G29" i="64"/>
  <c r="L29" i="64" s="1"/>
  <c r="F29" i="64"/>
  <c r="AB28" i="64"/>
  <c r="AG28" i="64" s="1"/>
  <c r="U28" i="64"/>
  <c r="Z28" i="64" s="1"/>
  <c r="S28" i="64"/>
  <c r="G28" i="64"/>
  <c r="L28" i="64" s="1"/>
  <c r="AB27" i="64"/>
  <c r="AG27" i="64" s="1"/>
  <c r="U27" i="64"/>
  <c r="Z27" i="64" s="1"/>
  <c r="N27" i="64"/>
  <c r="S27" i="64" s="1"/>
  <c r="G27" i="64"/>
  <c r="L27" i="64" s="1"/>
  <c r="E27" i="64" s="1"/>
  <c r="AB26" i="64"/>
  <c r="AG26" i="64" s="1"/>
  <c r="U26" i="64"/>
  <c r="Z26" i="64" s="1"/>
  <c r="N26" i="64"/>
  <c r="S26" i="64" s="1"/>
  <c r="L26" i="64"/>
  <c r="AG25" i="64"/>
  <c r="AB25" i="64"/>
  <c r="Z25" i="64"/>
  <c r="U25" i="64"/>
  <c r="S25" i="64"/>
  <c r="N25" i="64"/>
  <c r="L25" i="64"/>
  <c r="E25" i="64" s="1"/>
  <c r="AB24" i="64"/>
  <c r="AG24" i="64" s="1"/>
  <c r="U24" i="64"/>
  <c r="Z24" i="64" s="1"/>
  <c r="N24" i="64"/>
  <c r="S24" i="64" s="1"/>
  <c r="G24" i="64"/>
  <c r="L24" i="64" s="1"/>
  <c r="AB23" i="64"/>
  <c r="AG23" i="64" s="1"/>
  <c r="U23" i="64"/>
  <c r="Z23" i="64" s="1"/>
  <c r="N23" i="64"/>
  <c r="S23" i="64" s="1"/>
  <c r="G23" i="64"/>
  <c r="L23" i="64" s="1"/>
  <c r="AG22" i="64"/>
  <c r="AB22" i="64"/>
  <c r="Z22" i="64"/>
  <c r="U22" i="64"/>
  <c r="S22" i="64"/>
  <c r="N22" i="64"/>
  <c r="L22" i="64"/>
  <c r="G22" i="64"/>
  <c r="E22" i="64"/>
  <c r="AB21" i="64"/>
  <c r="AG21" i="64" s="1"/>
  <c r="U21" i="64"/>
  <c r="Z21" i="64" s="1"/>
  <c r="N21" i="64"/>
  <c r="S21" i="64" s="1"/>
  <c r="G21" i="64"/>
  <c r="L21" i="64" s="1"/>
  <c r="E21" i="64" s="1"/>
  <c r="AB20" i="64"/>
  <c r="AG20" i="64" s="1"/>
  <c r="U20" i="64"/>
  <c r="Z20" i="64" s="1"/>
  <c r="N20" i="64"/>
  <c r="S20" i="64" s="1"/>
  <c r="G20" i="64"/>
  <c r="L20" i="64" s="1"/>
  <c r="E20" i="64" s="1"/>
  <c r="AB19" i="64"/>
  <c r="AG19" i="64" s="1"/>
  <c r="U19" i="64"/>
  <c r="Z19" i="64" s="1"/>
  <c r="N19" i="64"/>
  <c r="S19" i="64" s="1"/>
  <c r="G19" i="64"/>
  <c r="L19" i="64" s="1"/>
  <c r="AG18" i="64"/>
  <c r="AB18" i="64"/>
  <c r="Z18" i="64"/>
  <c r="U18" i="64"/>
  <c r="S18" i="64"/>
  <c r="N18" i="64"/>
  <c r="L18" i="64"/>
  <c r="G18" i="64"/>
  <c r="E18" i="64"/>
  <c r="AB17" i="64"/>
  <c r="AG17" i="64" s="1"/>
  <c r="U17" i="64"/>
  <c r="Z17" i="64" s="1"/>
  <c r="N17" i="64"/>
  <c r="S17" i="64" s="1"/>
  <c r="L17" i="64"/>
  <c r="AB16" i="64"/>
  <c r="AG16" i="64" s="1"/>
  <c r="U16" i="64"/>
  <c r="Z16" i="64" s="1"/>
  <c r="N16" i="64"/>
  <c r="S16" i="64" s="1"/>
  <c r="G16" i="64"/>
  <c r="L16" i="64" s="1"/>
  <c r="E16" i="64" s="1"/>
  <c r="AB15" i="64"/>
  <c r="AG15" i="64" s="1"/>
  <c r="U15" i="64"/>
  <c r="Z15" i="64" s="1"/>
  <c r="N15" i="64"/>
  <c r="S15" i="64" s="1"/>
  <c r="G15" i="64"/>
  <c r="L15" i="64" s="1"/>
  <c r="AF14" i="64"/>
  <c r="AE14" i="64"/>
  <c r="AD14" i="64"/>
  <c r="AC14" i="64"/>
  <c r="AB14" i="64"/>
  <c r="AA14" i="64"/>
  <c r="Y14" i="64"/>
  <c r="X14" i="64"/>
  <c r="V14" i="64"/>
  <c r="T14" i="64"/>
  <c r="R14" i="64"/>
  <c r="R13" i="64" s="1"/>
  <c r="Q14" i="64"/>
  <c r="P14" i="64"/>
  <c r="O14" i="64"/>
  <c r="N14" i="64"/>
  <c r="S14" i="64" s="1"/>
  <c r="J14" i="64"/>
  <c r="I14" i="64"/>
  <c r="H14" i="64"/>
  <c r="AF13" i="64"/>
  <c r="AD13" i="64"/>
  <c r="V13" i="64"/>
  <c r="P13" i="64"/>
  <c r="K13" i="64"/>
  <c r="J13" i="64"/>
  <c r="H13" i="64"/>
  <c r="G74" i="64" l="1"/>
  <c r="U74" i="64"/>
  <c r="AG74" i="64"/>
  <c r="E84" i="64"/>
  <c r="E85" i="64"/>
  <c r="E15" i="64"/>
  <c r="S68" i="64"/>
  <c r="S67" i="64" s="1"/>
  <c r="E67" i="64" s="1"/>
  <c r="N67" i="64"/>
  <c r="AC13" i="64"/>
  <c r="AB13" i="64" s="1"/>
  <c r="G14" i="64"/>
  <c r="AG14" i="64"/>
  <c r="E24" i="64"/>
  <c r="I13" i="64"/>
  <c r="AG29" i="64"/>
  <c r="E32" i="64"/>
  <c r="E41" i="64"/>
  <c r="E42" i="64"/>
  <c r="E55" i="64"/>
  <c r="L64" i="64"/>
  <c r="F61" i="64"/>
  <c r="F13" i="64" s="1"/>
  <c r="E68" i="64"/>
  <c r="E26" i="64"/>
  <c r="O13" i="64"/>
  <c r="N13" i="64" s="1"/>
  <c r="Z29" i="64"/>
  <c r="E31" i="64"/>
  <c r="E35" i="64"/>
  <c r="E39" i="64"/>
  <c r="E40" i="64"/>
  <c r="E45" i="64"/>
  <c r="E54" i="64"/>
  <c r="E58" i="64"/>
  <c r="E60" i="64"/>
  <c r="W14" i="64"/>
  <c r="W13" i="64" s="1"/>
  <c r="U13" i="64" s="1"/>
  <c r="Y13" i="64"/>
  <c r="E62" i="64"/>
  <c r="Q13" i="64"/>
  <c r="U67" i="64"/>
  <c r="Z67" i="64" s="1"/>
  <c r="L74" i="64"/>
  <c r="N74" i="64"/>
  <c r="Z74" i="64"/>
  <c r="N29" i="64"/>
  <c r="S29" i="64" s="1"/>
  <c r="E29" i="64" s="1"/>
  <c r="S74" i="64"/>
  <c r="E74" i="64" s="1"/>
  <c r="L14" i="64"/>
  <c r="G13" i="64"/>
  <c r="L13" i="64" s="1"/>
  <c r="E17" i="64"/>
  <c r="E19" i="64"/>
  <c r="E23" i="64"/>
  <c r="E28" i="64"/>
  <c r="E33" i="64"/>
  <c r="E37" i="64"/>
  <c r="E43" i="64"/>
  <c r="S63" i="64"/>
  <c r="M61" i="64"/>
  <c r="M13" i="64" s="1"/>
  <c r="S72" i="64"/>
  <c r="N70" i="64"/>
  <c r="S70" i="64" s="1"/>
  <c r="AG72" i="64"/>
  <c r="AB70" i="64"/>
  <c r="AG70" i="64" s="1"/>
  <c r="E48" i="64"/>
  <c r="E56" i="64"/>
  <c r="T63" i="64"/>
  <c r="AG67" i="64"/>
  <c r="E72" i="64"/>
  <c r="Z72" i="64"/>
  <c r="U70" i="64"/>
  <c r="Z70" i="64" s="1"/>
  <c r="E77" i="64"/>
  <c r="E78" i="64"/>
  <c r="E79" i="64"/>
  <c r="E83" i="64"/>
  <c r="E64" i="64" l="1"/>
  <c r="L61" i="64"/>
  <c r="U14" i="64"/>
  <c r="Z14" i="64" s="1"/>
  <c r="E70" i="64"/>
  <c r="Z63" i="64"/>
  <c r="T61" i="64"/>
  <c r="AA63" i="64"/>
  <c r="S61" i="64"/>
  <c r="E14" i="64"/>
  <c r="AG63" i="64" l="1"/>
  <c r="E63" i="64" s="1"/>
  <c r="AA61" i="64"/>
  <c r="S13" i="64"/>
  <c r="Z61" i="64"/>
  <c r="Z13" i="64" s="1"/>
  <c r="T13" i="64"/>
  <c r="AG61" i="64" l="1"/>
  <c r="AG13" i="64" s="1"/>
  <c r="AA13" i="64"/>
  <c r="E61" i="64" l="1"/>
  <c r="E13" i="64" s="1"/>
  <c r="M94" i="64" l="1"/>
  <c r="M93" i="64"/>
  <c r="M92" i="64" s="1"/>
  <c r="H97" i="64" l="1"/>
  <c r="I97" i="64"/>
  <c r="O97" i="64"/>
  <c r="P97" i="64"/>
  <c r="V97" i="64"/>
  <c r="AB97" i="64"/>
  <c r="AC97" i="64"/>
  <c r="Q92" i="64" l="1"/>
  <c r="G86" i="64" l="1"/>
  <c r="J86" i="64"/>
  <c r="K86" i="64"/>
  <c r="M86" i="64"/>
  <c r="M97" i="64" s="1"/>
  <c r="N86" i="64"/>
  <c r="Q86" i="64"/>
  <c r="Q97" i="64" s="1"/>
  <c r="R86" i="64"/>
  <c r="T86" i="64"/>
  <c r="W86" i="64"/>
  <c r="W97" i="64" s="1"/>
  <c r="X86" i="64"/>
  <c r="Y86" i="64"/>
  <c r="AA86" i="64"/>
  <c r="AD86" i="64"/>
  <c r="AE86" i="64"/>
  <c r="AF86" i="64"/>
  <c r="F87" i="64"/>
  <c r="F86" i="64" s="1"/>
  <c r="S87" i="64"/>
  <c r="Z87" i="64"/>
  <c r="AG87" i="64"/>
  <c r="L88" i="64"/>
  <c r="S88" i="64"/>
  <c r="Z88" i="64"/>
  <c r="AG88" i="64"/>
  <c r="L89" i="64"/>
  <c r="S89" i="64"/>
  <c r="Z89" i="64"/>
  <c r="AG89" i="64"/>
  <c r="L90" i="64"/>
  <c r="S90" i="64"/>
  <c r="Z90" i="64"/>
  <c r="AG90" i="64"/>
  <c r="L91" i="64"/>
  <c r="S91" i="64"/>
  <c r="Z91" i="64"/>
  <c r="AG91" i="64"/>
  <c r="F92" i="64"/>
  <c r="G92" i="64"/>
  <c r="J92" i="64"/>
  <c r="K92" i="64"/>
  <c r="N92" i="64"/>
  <c r="R92" i="64"/>
  <c r="U92" i="64"/>
  <c r="U97" i="64" s="1"/>
  <c r="AD92" i="64"/>
  <c r="AD97" i="64" l="1"/>
  <c r="F97" i="64"/>
  <c r="R97" i="64"/>
  <c r="K97" i="64"/>
  <c r="J97" i="64"/>
  <c r="N97" i="64"/>
  <c r="G97" i="64"/>
  <c r="S92" i="64"/>
  <c r="L86" i="64"/>
  <c r="L87" i="64"/>
  <c r="E87" i="64" s="1"/>
  <c r="AG86" i="64"/>
  <c r="E88" i="64"/>
  <c r="L92" i="64"/>
  <c r="E90" i="64"/>
  <c r="Z86" i="64"/>
  <c r="E91" i="64"/>
  <c r="S86" i="64"/>
  <c r="E89" i="64"/>
  <c r="S97" i="64" l="1"/>
  <c r="L97" i="64"/>
  <c r="I100" i="64"/>
  <c r="E86" i="64"/>
  <c r="G100" i="64" l="1"/>
  <c r="H100" i="64"/>
  <c r="AF96" i="64" l="1"/>
  <c r="AE96" i="64"/>
  <c r="AA96" i="64"/>
  <c r="Y96" i="64"/>
  <c r="X96" i="64"/>
  <c r="T96" i="64"/>
  <c r="T92" i="64" s="1"/>
  <c r="T97" i="64" s="1"/>
  <c r="S96" i="64"/>
  <c r="AF95" i="64"/>
  <c r="AE95" i="64"/>
  <c r="Y95" i="64"/>
  <c r="X95" i="64"/>
  <c r="S95" i="64"/>
  <c r="AF94" i="64"/>
  <c r="AG94" i="64" s="1"/>
  <c r="Y94" i="64"/>
  <c r="Z94" i="64" s="1"/>
  <c r="S94" i="64"/>
  <c r="AF93" i="64"/>
  <c r="Y93" i="64"/>
  <c r="S93" i="64"/>
  <c r="L93" i="64"/>
  <c r="L94" i="64"/>
  <c r="L95" i="64"/>
  <c r="L96" i="64"/>
  <c r="Z93" i="64" l="1"/>
  <c r="Y92" i="64"/>
  <c r="Y97" i="64" s="1"/>
  <c r="AE92" i="64"/>
  <c r="AE97" i="64" s="1"/>
  <c r="AF92" i="64"/>
  <c r="AF97" i="64" s="1"/>
  <c r="Z95" i="64"/>
  <c r="X92" i="64"/>
  <c r="X97" i="64" s="1"/>
  <c r="AG96" i="64"/>
  <c r="AA92" i="64"/>
  <c r="AA97" i="64" s="1"/>
  <c r="E94" i="64"/>
  <c r="Z96" i="64"/>
  <c r="AG95" i="64"/>
  <c r="AG93" i="64"/>
  <c r="J100" i="64" l="1"/>
  <c r="K100" i="64"/>
  <c r="AG92" i="64"/>
  <c r="AG97" i="64" s="1"/>
  <c r="F100" i="64"/>
  <c r="Z92" i="64"/>
  <c r="Z97" i="64" s="1"/>
  <c r="E93" i="64"/>
  <c r="E95" i="64"/>
  <c r="E96" i="64"/>
  <c r="L105" i="64" l="1"/>
  <c r="L100" i="64"/>
  <c r="E92" i="64"/>
  <c r="E97" i="64" s="1"/>
</calcChain>
</file>

<file path=xl/sharedStrings.xml><?xml version="1.0" encoding="utf-8"?>
<sst xmlns="http://schemas.openxmlformats.org/spreadsheetml/2006/main" count="391" uniqueCount="289">
  <si>
    <t>МБ</t>
  </si>
  <si>
    <t>№
 п/п</t>
  </si>
  <si>
    <t>КЦСР</t>
  </si>
  <si>
    <t xml:space="preserve">Общий  
 объем  
финанси-
рования,
тыс.руб.
</t>
  </si>
  <si>
    <t>3.1.</t>
  </si>
  <si>
    <t>3.2.</t>
  </si>
  <si>
    <t>-</t>
  </si>
  <si>
    <t>1.</t>
  </si>
  <si>
    <t>3.</t>
  </si>
  <si>
    <t>Подпрограммы, основные мероприятия и отдельные мероприятия МП</t>
  </si>
  <si>
    <t>Наименование ГРБС</t>
  </si>
  <si>
    <t>Код бюджетной классификации</t>
  </si>
  <si>
    <t>КБ</t>
  </si>
  <si>
    <t>Итого  
финанси-
рование 
 2017  
  год</t>
  </si>
  <si>
    <t>Объем финансирования, тыс. руб.</t>
  </si>
  <si>
    <t>Средства дорожного фонда</t>
  </si>
  <si>
    <t xml:space="preserve">Организация воздушных пассажирских перевозок по маршруту Норильск – Снежногорск - Норильск  </t>
  </si>
  <si>
    <t>Администрация города Норильска</t>
  </si>
  <si>
    <t>Совершенствование материально-технической базы</t>
  </si>
  <si>
    <t>4.</t>
  </si>
  <si>
    <t>1.1.</t>
  </si>
  <si>
    <t>4.1.</t>
  </si>
  <si>
    <t>4.2.</t>
  </si>
  <si>
    <t>3.4.</t>
  </si>
  <si>
    <t>Организация мониторинга за работой общественного автомобильного транспорта</t>
  </si>
  <si>
    <t>Администрация города Норильска /
МБУ "Автохозяйство"</t>
  </si>
  <si>
    <t>Уборка территории и аналогичная деятельность</t>
  </si>
  <si>
    <t>4.3.</t>
  </si>
  <si>
    <t>4.4.</t>
  </si>
  <si>
    <t>Осуществление приносящей доход деятельности</t>
  </si>
  <si>
    <r>
      <rPr>
        <u/>
        <sz val="13"/>
        <rFont val="Times New Roman"/>
        <family val="1"/>
        <charset val="204"/>
      </rPr>
      <t>2017</t>
    </r>
    <r>
      <rPr>
        <sz val="13"/>
        <rFont val="Times New Roman"/>
        <family val="1"/>
        <charset val="204"/>
      </rPr>
      <t xml:space="preserve">  год</t>
    </r>
  </si>
  <si>
    <r>
      <rPr>
        <u/>
        <sz val="13"/>
        <rFont val="Times New Roman"/>
        <family val="1"/>
        <charset val="204"/>
      </rPr>
      <t>2018</t>
    </r>
    <r>
      <rPr>
        <sz val="13"/>
        <rFont val="Times New Roman"/>
        <family val="1"/>
        <charset val="204"/>
      </rPr>
      <t xml:space="preserve">  год</t>
    </r>
  </si>
  <si>
    <r>
      <rPr>
        <b/>
        <sz val="13"/>
        <rFont val="Times New Roman"/>
        <family val="1"/>
        <charset val="204"/>
      </rPr>
      <t xml:space="preserve">Подпрограмма 3: </t>
    </r>
    <r>
      <rPr>
        <sz val="13"/>
        <rFont val="Times New Roman"/>
        <family val="1"/>
        <charset val="204"/>
      </rPr>
      <t>"Создание условий для развития воздушного и автомобильного пассажирского транспорта"</t>
    </r>
  </si>
  <si>
    <r>
      <rPr>
        <b/>
        <sz val="13"/>
        <color indexed="8"/>
        <rFont val="Times New Roman"/>
        <family val="1"/>
        <charset val="204"/>
      </rPr>
      <t xml:space="preserve">Подпрограмма 4: </t>
    </r>
    <r>
      <rPr>
        <sz val="13"/>
        <color indexed="8"/>
        <rFont val="Times New Roman"/>
        <family val="1"/>
        <charset val="204"/>
      </rPr>
      <t>"Обслуживание муниципального транспорта"</t>
    </r>
  </si>
  <si>
    <t>Итого  
финанси-
рование 
 2018  
  год</t>
  </si>
  <si>
    <t>Приобретение основных средств</t>
  </si>
  <si>
    <t>12.3.00.00000</t>
  </si>
  <si>
    <t>12.3.00.00300</t>
  </si>
  <si>
    <t>12.2.00.00000</t>
  </si>
  <si>
    <t>12.2.00.00400</t>
  </si>
  <si>
    <t>Оптимизация маршрутной сети общественного автомобильного транспорта</t>
  </si>
  <si>
    <t>12.2.00.00500</t>
  </si>
  <si>
    <r>
      <rPr>
        <u/>
        <sz val="13"/>
        <rFont val="Times New Roman"/>
        <family val="1"/>
        <charset val="204"/>
      </rPr>
      <t>2019</t>
    </r>
    <r>
      <rPr>
        <sz val="13"/>
        <rFont val="Times New Roman"/>
        <family val="1"/>
        <charset val="204"/>
      </rPr>
      <t xml:space="preserve">  год</t>
    </r>
  </si>
  <si>
    <t>Внебюджетные источники</t>
  </si>
  <si>
    <t>3.3.</t>
  </si>
  <si>
    <t>12.1.00.00000</t>
  </si>
  <si>
    <t>Содержание дорожного хозяйства</t>
  </si>
  <si>
    <t>1.1.1</t>
  </si>
  <si>
    <t>1.1.2</t>
  </si>
  <si>
    <t>1.1.3</t>
  </si>
  <si>
    <t>Содержание автомобильных дорог поселка Снежногорск</t>
  </si>
  <si>
    <t>1.1.4</t>
  </si>
  <si>
    <t>Содержание системы видеонаблюдения</t>
  </si>
  <si>
    <t>1.1.5</t>
  </si>
  <si>
    <t>1.1.6</t>
  </si>
  <si>
    <t>Техническое обслуживание трансформаторных подстанций :КТПн-10, КТПн-3, КТПн-452/2, КТПн-342,КТПн-215</t>
  </si>
  <si>
    <t>1.1.7</t>
  </si>
  <si>
    <t>Плата за расход электроэнергии на освещение автодорог и улично-дорожной сети</t>
  </si>
  <si>
    <t>1.1.8</t>
  </si>
  <si>
    <t>Установка недостающих барьерных ограждений автомобильных дорог</t>
  </si>
  <si>
    <t>1.1.9</t>
  </si>
  <si>
    <t>Восстановление изношенных верхних слоев асфальтобетонного покрытия</t>
  </si>
  <si>
    <t>1.1.10</t>
  </si>
  <si>
    <t>Выполнение работ по определению размера вреда, причиняемого транспортными средствами, осуществляющими перевозки тяжеловесных грузов по автомобильным дорогам муниципального образования город Норильск</t>
  </si>
  <si>
    <t>Ремонтные работы дорожного хозяйства</t>
  </si>
  <si>
    <t xml:space="preserve">Ремонт тротуаров и бортовых камней </t>
  </si>
  <si>
    <t>Ремонт искусственных неровностей на участках улично-дорожной сети</t>
  </si>
  <si>
    <t>Устройство искусственных неровностей на участках улично-дорожной сети</t>
  </si>
  <si>
    <t>Благоустройство территории разворотной площадки автобусной остановки с автостоянкой в районе станции Голиково</t>
  </si>
  <si>
    <t>Обустройство автобусных остановок</t>
  </si>
  <si>
    <t>Выполнение проектных работ</t>
  </si>
  <si>
    <t>Световое оформление улично-дорожной сети</t>
  </si>
  <si>
    <t>Содержание праздничной иллюминации</t>
  </si>
  <si>
    <t>Содержание архитектурной подсветки</t>
  </si>
  <si>
    <t>Содержание световых композиций</t>
  </si>
  <si>
    <t>Электроснабжение оборудования светового оформления</t>
  </si>
  <si>
    <t>Обеспечение эффективного управления отраслью</t>
  </si>
  <si>
    <t>Обеспечение выполнения функций органами местного самоуправления в части решения вопросов местного значения</t>
  </si>
  <si>
    <t>Внешняя экспертиза исполнения контрактов, проектов</t>
  </si>
  <si>
    <t>Согласование рецептов асфальтобетонной смеси, оказание услуг по оценке качества дорожных материалов</t>
  </si>
  <si>
    <t>Выполнение работ по устройству стационарного поста весового контроля на 5 км автодороги Норильск-Алыкель</t>
  </si>
  <si>
    <t>Ремонт светофорного объекта пр. Ленинский - ул. Дзержинского</t>
  </si>
  <si>
    <t>Ремонт светофорного объекта ул. Талнахская - ул. Орджоникидзе</t>
  </si>
  <si>
    <t>1.2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</si>
  <si>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</si>
  <si>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</si>
  <si>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</si>
  <si>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</si>
  <si>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</si>
  <si>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</si>
  <si>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</si>
  <si>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</si>
  <si>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</si>
  <si>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</si>
  <si>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</si>
  <si>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1.2.12</t>
  </si>
  <si>
    <t>1.2.13</t>
  </si>
  <si>
    <t>1.2.14</t>
  </si>
  <si>
    <t>1.2.15</t>
  </si>
  <si>
    <t>1.2.16</t>
  </si>
  <si>
    <t>1.2.17</t>
  </si>
  <si>
    <t>1.3</t>
  </si>
  <si>
    <t>1.4</t>
  </si>
  <si>
    <t>1.4.1</t>
  </si>
  <si>
    <t>1.4.2</t>
  </si>
  <si>
    <t>1.4.3</t>
  </si>
  <si>
    <t>1.4.4</t>
  </si>
  <si>
    <t>1.5</t>
  </si>
  <si>
    <t>1.5.1</t>
  </si>
  <si>
    <t>1.5.2</t>
  </si>
  <si>
    <t>1.6</t>
  </si>
  <si>
    <t>1.6.1</t>
  </si>
  <si>
    <t>1.6.2</t>
  </si>
  <si>
    <t>1.6.3</t>
  </si>
  <si>
    <t>2.1</t>
  </si>
  <si>
    <t>2.2</t>
  </si>
  <si>
    <t>2.3</t>
  </si>
  <si>
    <t>2.4</t>
  </si>
  <si>
    <t>2.5</t>
  </si>
  <si>
    <t>12.1.00.00210</t>
  </si>
  <si>
    <t>12.1.00.00220</t>
  </si>
  <si>
    <t>12.1.00.00240</t>
  </si>
  <si>
    <t>12.1.00.00350</t>
  </si>
  <si>
    <t>12.1.00.00300</t>
  </si>
  <si>
    <t>12.1.00.00420</t>
  </si>
  <si>
    <t>12.1.00.00430</t>
  </si>
  <si>
    <t>12.1.00.00440</t>
  </si>
  <si>
    <t>12.1.00.00450</t>
  </si>
  <si>
    <t>12.1.00.00510</t>
  </si>
  <si>
    <t>12.1.00.00520</t>
  </si>
  <si>
    <t>12.1.00.00640</t>
  </si>
  <si>
    <t>12.1.00.00630</t>
  </si>
  <si>
    <t>12.1.00.00650</t>
  </si>
  <si>
    <t>12.4.00.00100</t>
  </si>
  <si>
    <t>12.4.00.00200</t>
  </si>
  <si>
    <t>12.4.00.00300</t>
  </si>
  <si>
    <t>12.4.00.00400</t>
  </si>
  <si>
    <t>12.4.00.00500</t>
  </si>
  <si>
    <t>12.4.00.00000</t>
  </si>
  <si>
    <t>12.2.00.00100</t>
  </si>
  <si>
    <t>Иные направления расходования средств дорожного фонда</t>
  </si>
  <si>
    <t>Организация пассажирских перевозок автомобильным транспортом по муниципальным маршрутам на территории муниципального образования город Норильск по муниципальным маршрутам с небольшой интенсивностью пассажирских потоков</t>
  </si>
  <si>
    <t>Средства на работы по предписаниям контрольных (надзорных) органов</t>
  </si>
  <si>
    <t>ИТОГО</t>
  </si>
  <si>
    <t>Средства муниципального дорожного фонда</t>
  </si>
  <si>
    <t>Средства ДФ Красноярского края на формирование дорожного фонда г. Норильска</t>
  </si>
  <si>
    <t>2.6</t>
  </si>
  <si>
    <t>1.2.18</t>
  </si>
  <si>
    <t>Обустройство участка улицы техническими средствами регулирования дорожного движения вблизи детских образовательных учреждений</t>
  </si>
  <si>
    <t>12.4.00.00600</t>
  </si>
  <si>
    <t>3.5.</t>
  </si>
  <si>
    <t>12.2.00.00600</t>
  </si>
  <si>
    <t>МУ «Управление жилищно-коммунального хозяйства»</t>
  </si>
  <si>
    <t>Администрация города Норильска /МКУ «Управление по содержанию и строительству автомобильных дорог города Норильска», Снежногорское территориальное управление Администрации города Норильска/МУ "Управление жилищно-коммунального хозяйства"</t>
  </si>
  <si>
    <t>Восстановление световых деревьев с заменой элементов электрооборудования</t>
  </si>
  <si>
    <t>1.4.5</t>
  </si>
  <si>
    <t>Администрация города Норильска /МКУ «Норильскавтодор»</t>
  </si>
  <si>
    <t>Администрация города Норильска /МКУ « Норильскавтодор»</t>
  </si>
  <si>
    <t>Администрация города Норильска /МКУ «Норильскавтодор»/МУ "Управление жилищно-коммунального хозяйства"</t>
  </si>
  <si>
    <t>2.7</t>
  </si>
  <si>
    <t>Комплексная схема организации дорожного движения (КСОДД)</t>
  </si>
  <si>
    <t>Обустройство светофорным объектом перекрестка  автодороги ЮВВ и автодороги Норильск-Талнах</t>
  </si>
  <si>
    <t>Обустройство перекрестка ул. Рудная- ул. Федоровского средствами организации дорожного движения</t>
  </si>
  <si>
    <t>Ремонт дворовых территорий многоквартирных домов, проездов к дворовым территориям многоквартирных домов</t>
  </si>
  <si>
    <t>12.1.00.00460</t>
  </si>
  <si>
    <t>12.4.00.00700</t>
  </si>
  <si>
    <t>Выполнение работ по углублению русла реки Талнахской</t>
  </si>
  <si>
    <t>1.2.19</t>
  </si>
  <si>
    <t>1.1.11</t>
  </si>
  <si>
    <t>Диагностика и паспортизация автомобильных дорог общего пользования местного значения</t>
  </si>
  <si>
    <r>
      <rPr>
        <u/>
        <sz val="13"/>
        <rFont val="Times New Roman"/>
        <family val="1"/>
        <charset val="204"/>
      </rPr>
      <t>2020</t>
    </r>
    <r>
      <rPr>
        <sz val="13"/>
        <rFont val="Times New Roman"/>
        <family val="1"/>
        <charset val="204"/>
      </rPr>
      <t xml:space="preserve">  год</t>
    </r>
  </si>
  <si>
    <t>Организация и осуществление транспортного обслуживания должностных лиц, государственных органов и государственных учреждений</t>
  </si>
  <si>
    <t>ИТОГО по муниципальной программе  "Развитие транспортной системы" на 2017-2020 годы:</t>
  </si>
  <si>
    <t>НАПРАВЛЕНИЯ И ОБЪЕМЫ ФИНАНСИРОВАНИЯ МП "РАЗВИТИЕ ТРАНСПОРТНОЙ СИСТЕМЫ" на 2017-2020 годы</t>
  </si>
  <si>
    <r>
      <rPr>
        <b/>
        <sz val="13"/>
        <rFont val="Times New Roman"/>
        <family val="1"/>
        <charset val="204"/>
      </rPr>
      <t>Подпрограмма 1:</t>
    </r>
    <r>
      <rPr>
        <sz val="13"/>
        <rFont val="Times New Roman"/>
        <family val="1"/>
        <charset val="204"/>
      </rPr>
      <t xml:space="preserve"> "Дорожное хозяйство"</t>
    </r>
  </si>
  <si>
    <t>Администрация города Норильска / МКУ  "Норильскавтодор»/Снежногорское территориальное управление Администрации города Норильска</t>
  </si>
  <si>
    <t>Содержание  автомобильных дорог</t>
  </si>
  <si>
    <t>Администрация города Норильска / МКУ  "Норильскавтодор»</t>
  </si>
  <si>
    <t>Содержание Северной объездной дороги   (III ПК)</t>
  </si>
  <si>
    <t>Содержание Северной объездной дороги   (I ПК)</t>
  </si>
  <si>
    <t xml:space="preserve">Снежногорское территориальное управление Администрации города Норильска </t>
  </si>
  <si>
    <t xml:space="preserve">12.1.00.00130 </t>
  </si>
  <si>
    <t xml:space="preserve">12.1.00.00110                </t>
  </si>
  <si>
    <t>Содержание линий наружного освещения улично-дорожной сети и автомобильных дорог</t>
  </si>
  <si>
    <t xml:space="preserve">12.1.00.00180         12.1.00.75080          </t>
  </si>
  <si>
    <t xml:space="preserve">12.1.00.00190         12.1.00.75080           </t>
  </si>
  <si>
    <t xml:space="preserve">12.1.00.01000      12.1.00.75080               </t>
  </si>
  <si>
    <t xml:space="preserve">12.1.00.00140                12.1.00.75080    </t>
  </si>
  <si>
    <t xml:space="preserve">12.1.00.00160                         12.1.00.75080     </t>
  </si>
  <si>
    <t>Поверхностная обработка асфальтобетонных покрытий восстанавливающим составом</t>
  </si>
  <si>
    <t xml:space="preserve">                     12.1.00.75080</t>
  </si>
  <si>
    <t>1.1.12</t>
  </si>
  <si>
    <t>Прочие работы по содержанию автомобильных дорог и улично-дорожной сети</t>
  </si>
  <si>
    <t>12.1.00.75080</t>
  </si>
  <si>
    <t>1.1.13</t>
  </si>
  <si>
    <t xml:space="preserve">12.1.00.00150              </t>
  </si>
  <si>
    <t>1.1.14</t>
  </si>
  <si>
    <t>Ремонт автомобильных дорог</t>
  </si>
  <si>
    <t>Ремонт автомобильной дороги пр. Ленинский</t>
  </si>
  <si>
    <t xml:space="preserve">12.1.00.00320         </t>
  </si>
  <si>
    <t xml:space="preserve">12.1.00.00370        </t>
  </si>
  <si>
    <t>Окраска и нанесение вертикальной разметки на металлические опоры освещения автодороги город Норильск- поселок Алыкель</t>
  </si>
  <si>
    <t xml:space="preserve">12.1.00.00310        </t>
  </si>
  <si>
    <t>Восстановление оборудования въездных стел на 28 км автодороги город Норильск-поселок Алыкель</t>
  </si>
  <si>
    <t xml:space="preserve">12.1.00.00260         </t>
  </si>
  <si>
    <t xml:space="preserve">12.1.00.00270        </t>
  </si>
  <si>
    <t>Устройство недостающего освещения участков автодороги город Норильск-поселок Алыкель</t>
  </si>
  <si>
    <t xml:space="preserve">12.1.00.00340         </t>
  </si>
  <si>
    <t xml:space="preserve">12.1.00.00290             </t>
  </si>
  <si>
    <t xml:space="preserve">12.1.00.00330              </t>
  </si>
  <si>
    <t xml:space="preserve">12.1.00.00230            </t>
  </si>
  <si>
    <t xml:space="preserve">12.1.00.00380           </t>
  </si>
  <si>
    <t xml:space="preserve">12.1.00.00280           </t>
  </si>
  <si>
    <t>Строительство Северной объездной дороги (I ПК)</t>
  </si>
  <si>
    <t xml:space="preserve">12.1.00.00360              </t>
  </si>
  <si>
    <t>Ремонт участков наружного освещения</t>
  </si>
  <si>
    <t xml:space="preserve">12.1.00.00390             </t>
  </si>
  <si>
    <t>Строительство Северной объездной дороги (II ПК)</t>
  </si>
  <si>
    <t>12.1.00.02000</t>
  </si>
  <si>
    <t>1.2.20</t>
  </si>
  <si>
    <t>12.1.00.02200</t>
  </si>
  <si>
    <t>1.2.21</t>
  </si>
  <si>
    <t>Ремонт участка Юго-западной объездной дороги г. Норильска (км 3+400 - км 4+400)</t>
  </si>
  <si>
    <t>12.1.00.02300</t>
  </si>
  <si>
    <t>1.2.22</t>
  </si>
  <si>
    <t>12.1.00.02400</t>
  </si>
  <si>
    <t>1.2.23</t>
  </si>
  <si>
    <t>Замена и ремонт опор наружного освещения</t>
  </si>
  <si>
    <t>12.1.00.02500</t>
  </si>
  <si>
    <t>1.2.24</t>
  </si>
  <si>
    <t>Реконструкция   Юго-западной объездной дороги г. Норильска (автодорожного моста на км 7+495)</t>
  </si>
  <si>
    <t>12.1.00.02600</t>
  </si>
  <si>
    <t>1.2.25</t>
  </si>
  <si>
    <t>Реконструкция  моста  через напорные водоводы на км 2+174 ул. Октябрьской</t>
  </si>
  <si>
    <t>12.1.00.02700</t>
  </si>
  <si>
    <t>1.2.26</t>
  </si>
  <si>
    <t>Реконструкция   автомобильной дороги улица Дудинская (автодорожного моста через концентратопровод на км 0+157)</t>
  </si>
  <si>
    <t>12.1.00.02800</t>
  </si>
  <si>
    <t>1.2.27</t>
  </si>
  <si>
    <t>Ремонт водопропускных труб на автомобильной дороге город Норильск-поселок Алыкель</t>
  </si>
  <si>
    <t>12.1.00.02900</t>
  </si>
  <si>
    <t>12.1.00.01100
12.1.00.75080</t>
  </si>
  <si>
    <t xml:space="preserve"> 12.1.00.00170      12.1.00.75080         </t>
  </si>
  <si>
    <t>12.1.00.00480
12.1.00.02100</t>
  </si>
  <si>
    <t xml:space="preserve">12.2.00.00210        </t>
  </si>
  <si>
    <t>Итого  
финанси-
рование 
 2020  
  год</t>
  </si>
  <si>
    <t>Приложение №7
к муниципальной программе 
"Развитие транспортной системы" на 2017-2020 годы, утвержденной постановлением Администрации города Норильска от  07.12.2016 №589</t>
  </si>
  <si>
    <t>(13+14+17+18)</t>
  </si>
  <si>
    <t>(20+21+24+25)</t>
  </si>
  <si>
    <t>(27+28+31+32)</t>
  </si>
  <si>
    <t>(6+7+10+11)</t>
  </si>
  <si>
    <t>(12+19+26+33)</t>
  </si>
  <si>
    <t>Итого  
финанси-
рование 
 2019  
  год</t>
  </si>
  <si>
    <t xml:space="preserve">Ремонт автодороги Норильск-Талнах </t>
  </si>
  <si>
    <t>12.3.00.00100
12.3.00.75110
12.3.00.10470</t>
  </si>
  <si>
    <t>12.3.00.00200
12.3.00.75110
12.3.00.10470</t>
  </si>
  <si>
    <t>ДФ итого</t>
  </si>
  <si>
    <t>МДФ</t>
  </si>
  <si>
    <t>КДФ</t>
  </si>
  <si>
    <t>ВИ</t>
  </si>
  <si>
    <t>ИТОГО по МП</t>
  </si>
  <si>
    <t xml:space="preserve">Приложение №1 к постановлению Администрации города Нориольска </t>
  </si>
  <si>
    <t xml:space="preserve"> Устройство недостающего освещения участков автодороги город Норильск-город Талнах</t>
  </si>
  <si>
    <t xml:space="preserve"> Реконструкция автомобильной дороги подъезд к гидропорту "Валек" (Строительство  моста через вторую протоку р. Норильской)</t>
  </si>
  <si>
    <t>Реконструкция автомобильной дороги  город Норильск-город Талнах (мост через р. Наледная на км 2+969)</t>
  </si>
  <si>
    <t>Ремонт автодорог ул. Михаила Кравца, ул.Диксона</t>
  </si>
  <si>
    <t>Реконструкция участков автодороги город Норильск-город Талнах ПК174+30 - ПК175+40; ПК177+05 - ПК177+30; ПК185+15 - ПК186+10 (устройство водопропускных труб )</t>
  </si>
  <si>
    <t>1.2.28</t>
  </si>
  <si>
    <t>Ремонт  Юго-западной объездной дороги города Норильска (ремонт туманозащитного сооружения в районе дамбы)</t>
  </si>
  <si>
    <t>1.2.29</t>
  </si>
  <si>
    <t>Установка  барьерных ограждений на автомобильных дорогах</t>
  </si>
  <si>
    <t>2.8</t>
  </si>
  <si>
    <t>Ремонт светофорного объекта ул.Октябрьская-ул.Заводская</t>
  </si>
  <si>
    <t>2.9</t>
  </si>
  <si>
    <t>Ремонт светофорного объекта ул. Надеждинская -ул. Шахтерская</t>
  </si>
  <si>
    <t>2.10</t>
  </si>
  <si>
    <t>Ремонт светофорного объекта Кайеркан-Автовокзал</t>
  </si>
  <si>
    <t>2.11</t>
  </si>
  <si>
    <t>Установка дорожных знаков</t>
  </si>
  <si>
    <t>12.1.00.03000</t>
  </si>
  <si>
    <t>12.1.00.03100</t>
  </si>
  <si>
    <t xml:space="preserve">12.4.00.01000     </t>
  </si>
  <si>
    <t xml:space="preserve">12.4.00.01100     </t>
  </si>
  <si>
    <t xml:space="preserve">12.4.00.01200     </t>
  </si>
  <si>
    <t xml:space="preserve">12.4.00.01300     </t>
  </si>
  <si>
    <t>Экспертиза результата выполненных научно-исследовательских работ по оптимизации маршрутной сети общественного автомобильного транспорта на территории муниципального образования город Норильск</t>
  </si>
  <si>
    <r>
      <t>Подпрограмма 2:</t>
    </r>
    <r>
      <rPr>
        <sz val="13"/>
        <rFont val="Times New Roman"/>
        <family val="1"/>
        <charset val="204"/>
      </rPr>
      <t xml:space="preserve"> "Повышение безопасности дорожного движения на автомобильных дорогах общего пользования МО г. Норильск"</t>
    </r>
  </si>
  <si>
    <t xml:space="preserve"> 12.1.00.75080                                             12.1.00.S5080                 </t>
  </si>
  <si>
    <t>от 01.06.2018 № 211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</si>
</sst>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#,##0.0"/>
    <numFmt numFmtId="165" formatCode="\$#,##0\ ;\(\$#,##0\)"/>
    <numFmt numFmtId="166" formatCode="_(* #,##0_);_(* \(#,##0\);_(* &quot;-&quot;_);_(@_)"/>
    <numFmt numFmtId="167" formatCode="_(* #,##0.00_);_(* \(#,##0.00\);_(* &quot;-&quot;??_);_(@_)"/>
    <numFmt numFmtId="168" formatCode="_-* #,##0.0_р_._-;\-* #,##0.0_р_._-;_-* &quot;-&quot;?_р_._-;_-@_-"/>
    <numFmt numFmtId="169" formatCode="_-* #,##0.0_р_._-;\-* #,##0.0_р_._-;_-* &quot;-&quot;??_р_._-;_-@_-"/>
  </numFmts>
  <fonts count="29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24"/>
      <name val="Arial"/>
      <family val="2"/>
      <charset val="204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sz val="12"/>
      <name val="TimesET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3"/>
      <name val="Times New Roman"/>
      <family val="1"/>
      <charset val="204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1"/>
      <color indexed="8"/>
      <name val="Calibri"/>
      <family val="2"/>
    </font>
    <font>
      <u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8"/>
      <name val="Arial Cyr"/>
      <charset val="204"/>
    </font>
    <font>
      <sz val="2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</fills>
  <borders count="13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3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" fillId="0" borderId="1" applyNumberFormat="0" applyFont="0" applyFill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12" fillId="0" borderId="0"/>
    <xf numFmtId="9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23" fillId="0" borderId="8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</cellStyleXfs>
  <cellXfs count="89">
    <xf numFmtId="0" fontId="0" fillId="0" borderId="0" xfId="0"/>
    <xf numFmtId="0" fontId="3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3" fillId="2" borderId="0" xfId="0" applyFont="1" applyFill="1"/>
    <xf numFmtId="0" fontId="3" fillId="4" borderId="0" xfId="0" applyFont="1" applyFill="1"/>
    <xf numFmtId="0" fontId="3" fillId="3" borderId="0" xfId="0" applyFont="1" applyFill="1" applyBorder="1"/>
    <xf numFmtId="168" fontId="3" fillId="3" borderId="0" xfId="0" applyNumberFormat="1" applyFont="1" applyFill="1" applyBorder="1"/>
    <xf numFmtId="0" fontId="3" fillId="3" borderId="3" xfId="0" applyFont="1" applyFill="1" applyBorder="1"/>
    <xf numFmtId="0" fontId="2" fillId="3" borderId="3" xfId="0" applyFont="1" applyFill="1" applyBorder="1" applyAlignment="1"/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169" fontId="10" fillId="3" borderId="2" xfId="0" applyNumberFormat="1" applyFont="1" applyFill="1" applyBorder="1" applyAlignment="1">
      <alignment horizontal="right" vertical="center" wrapText="1"/>
    </xf>
    <xf numFmtId="0" fontId="3" fillId="3" borderId="0" xfId="0" applyFont="1" applyFill="1"/>
    <xf numFmtId="0" fontId="2" fillId="5" borderId="0" xfId="0" applyFont="1" applyFill="1"/>
    <xf numFmtId="0" fontId="2" fillId="0" borderId="0" xfId="0" applyFont="1" applyFill="1"/>
    <xf numFmtId="0" fontId="10" fillId="3" borderId="5" xfId="0" applyFont="1" applyFill="1" applyBorder="1" applyAlignment="1">
      <alignment horizontal="center" vertical="center"/>
    </xf>
    <xf numFmtId="0" fontId="26" fillId="0" borderId="0" xfId="0" applyFont="1" applyFill="1"/>
    <xf numFmtId="0" fontId="26" fillId="2" borderId="0" xfId="0" applyFont="1" applyFill="1"/>
    <xf numFmtId="169" fontId="10" fillId="3" borderId="2" xfId="0" applyNumberFormat="1" applyFont="1" applyFill="1" applyBorder="1" applyAlignment="1">
      <alignment horizontal="center" vertical="center" wrapText="1"/>
    </xf>
    <xf numFmtId="169" fontId="10" fillId="3" borderId="7" xfId="0" applyNumberFormat="1" applyFont="1" applyFill="1" applyBorder="1" applyAlignment="1">
      <alignment horizontal="center" vertical="center" wrapText="1"/>
    </xf>
    <xf numFmtId="169" fontId="10" fillId="3" borderId="6" xfId="0" applyNumberFormat="1" applyFont="1" applyFill="1" applyBorder="1" applyAlignment="1">
      <alignment horizontal="center" vertical="center" wrapText="1"/>
    </xf>
    <xf numFmtId="2" fontId="10" fillId="3" borderId="2" xfId="0" applyNumberFormat="1" applyFont="1" applyFill="1" applyBorder="1" applyAlignment="1">
      <alignment horizontal="center" vertical="center" wrapText="1"/>
    </xf>
    <xf numFmtId="169" fontId="10" fillId="3" borderId="2" xfId="15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/>
    <xf numFmtId="168" fontId="28" fillId="0" borderId="0" xfId="0" applyNumberFormat="1" applyFont="1" applyFill="1" applyBorder="1"/>
    <xf numFmtId="164" fontId="3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168" fontId="27" fillId="6" borderId="2" xfId="0" applyNumberFormat="1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left" wrapText="1"/>
    </xf>
    <xf numFmtId="0" fontId="9" fillId="3" borderId="0" xfId="0" applyFont="1" applyFill="1" applyBorder="1" applyAlignment="1">
      <alignment horizontal="center" vertical="center" wrapText="1"/>
    </xf>
    <xf numFmtId="0" fontId="19" fillId="3" borderId="0" xfId="0" applyFont="1" applyFill="1" applyBorder="1" applyAlignment="1">
      <alignment horizontal="left" wrapText="1"/>
    </xf>
    <xf numFmtId="2" fontId="10" fillId="3" borderId="2" xfId="0" applyNumberFormat="1" applyFont="1" applyFill="1" applyBorder="1" applyAlignment="1">
      <alignment horizontal="left" vertical="center" wrapText="1"/>
    </xf>
    <xf numFmtId="2" fontId="10" fillId="3" borderId="2" xfId="0" applyNumberFormat="1" applyFont="1" applyFill="1" applyBorder="1" applyAlignment="1">
      <alignment vertical="center" wrapText="1"/>
    </xf>
    <xf numFmtId="169" fontId="3" fillId="3" borderId="2" xfId="0" applyNumberFormat="1" applyFont="1" applyFill="1" applyBorder="1" applyAlignment="1">
      <alignment horizontal="right" vertical="center" wrapText="1"/>
    </xf>
    <xf numFmtId="2" fontId="10" fillId="3" borderId="7" xfId="0" applyNumberFormat="1" applyFont="1" applyFill="1" applyBorder="1" applyAlignment="1">
      <alignment horizontal="center" vertical="center" wrapText="1"/>
    </xf>
    <xf numFmtId="2" fontId="10" fillId="3" borderId="7" xfId="0" applyNumberFormat="1" applyFont="1" applyFill="1" applyBorder="1" applyAlignment="1">
      <alignment horizontal="left" vertical="center" wrapText="1"/>
    </xf>
    <xf numFmtId="2" fontId="10" fillId="3" borderId="5" xfId="0" applyNumberFormat="1" applyFont="1" applyFill="1" applyBorder="1" applyAlignment="1">
      <alignment horizontal="center" vertical="center" wrapText="1"/>
    </xf>
    <xf numFmtId="2" fontId="10" fillId="3" borderId="5" xfId="0" applyNumberFormat="1" applyFont="1" applyFill="1" applyBorder="1" applyAlignment="1">
      <alignment horizontal="left" vertical="center" wrapText="1"/>
    </xf>
    <xf numFmtId="2" fontId="16" fillId="3" borderId="2" xfId="0" applyNumberFormat="1" applyFont="1" applyFill="1" applyBorder="1" applyAlignment="1">
      <alignment horizontal="center" vertical="center" wrapText="1"/>
    </xf>
    <xf numFmtId="1" fontId="10" fillId="3" borderId="2" xfId="0" applyNumberFormat="1" applyFont="1" applyFill="1" applyBorder="1" applyAlignment="1">
      <alignment horizontal="center" vertical="center" wrapText="1"/>
    </xf>
    <xf numFmtId="164" fontId="15" fillId="3" borderId="2" xfId="0" applyNumberFormat="1" applyFont="1" applyFill="1" applyBorder="1" applyAlignment="1">
      <alignment horizontal="left" vertical="center" wrapText="1"/>
    </xf>
    <xf numFmtId="164" fontId="10" fillId="3" borderId="2" xfId="0" applyNumberFormat="1" applyFont="1" applyFill="1" applyBorder="1" applyAlignment="1">
      <alignment horizontal="center" vertical="center" wrapText="1"/>
    </xf>
    <xf numFmtId="164" fontId="10" fillId="3" borderId="2" xfId="0" applyNumberFormat="1" applyFont="1" applyFill="1" applyBorder="1" applyAlignment="1">
      <alignment horizontal="left" vertical="center" wrapText="1"/>
    </xf>
    <xf numFmtId="164" fontId="10" fillId="3" borderId="5" xfId="0" applyNumberFormat="1" applyFont="1" applyFill="1" applyBorder="1" applyAlignment="1">
      <alignment horizontal="left" vertical="center" wrapText="1"/>
    </xf>
    <xf numFmtId="0" fontId="10" fillId="3" borderId="2" xfId="0" applyNumberFormat="1" applyFont="1" applyFill="1" applyBorder="1" applyAlignment="1">
      <alignment horizontal="left" vertical="center" wrapText="1"/>
    </xf>
    <xf numFmtId="169" fontId="10" fillId="3" borderId="7" xfId="15" applyNumberFormat="1" applyFont="1" applyFill="1" applyBorder="1" applyAlignment="1">
      <alignment horizontal="center" vertical="center" wrapText="1"/>
    </xf>
    <xf numFmtId="2" fontId="10" fillId="3" borderId="7" xfId="0" applyNumberFormat="1" applyFont="1" applyFill="1" applyBorder="1" applyAlignment="1">
      <alignment horizontal="center" vertical="center" wrapText="1"/>
    </xf>
    <xf numFmtId="2" fontId="10" fillId="3" borderId="7" xfId="0" applyNumberFormat="1" applyFont="1" applyFill="1" applyBorder="1" applyAlignment="1">
      <alignment horizontal="left" vertical="center" wrapText="1"/>
    </xf>
    <xf numFmtId="164" fontId="10" fillId="3" borderId="7" xfId="0" applyNumberFormat="1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vertical="center" wrapText="1"/>
    </xf>
    <xf numFmtId="164" fontId="16" fillId="3" borderId="2" xfId="0" applyNumberFormat="1" applyFont="1" applyFill="1" applyBorder="1" applyAlignment="1">
      <alignment horizontal="center" vertical="center" wrapText="1"/>
    </xf>
    <xf numFmtId="0" fontId="10" fillId="3" borderId="2" xfId="0" quotePrefix="1" applyFont="1" applyFill="1" applyBorder="1" applyAlignment="1">
      <alignment horizontal="center" vertical="center"/>
    </xf>
    <xf numFmtId="0" fontId="10" fillId="3" borderId="2" xfId="0" quotePrefix="1" applyFont="1" applyFill="1" applyBorder="1" applyAlignment="1">
      <alignment horizontal="center" vertical="center" wrapText="1"/>
    </xf>
    <xf numFmtId="2" fontId="10" fillId="3" borderId="5" xfId="0" applyNumberFormat="1" applyFont="1" applyFill="1" applyBorder="1" applyAlignment="1">
      <alignment horizontal="center" vertical="center" wrapText="1"/>
    </xf>
    <xf numFmtId="2" fontId="15" fillId="3" borderId="5" xfId="0" applyNumberFormat="1" applyFont="1" applyFill="1" applyBorder="1" applyAlignment="1">
      <alignment horizontal="center" vertical="center" wrapText="1"/>
    </xf>
    <xf numFmtId="4" fontId="10" fillId="3" borderId="2" xfId="0" applyNumberFormat="1" applyFont="1" applyFill="1" applyBorder="1" applyAlignment="1">
      <alignment horizontal="center" vertical="center" wrapText="1"/>
    </xf>
    <xf numFmtId="168" fontId="3" fillId="3" borderId="0" xfId="0" applyNumberFormat="1" applyFont="1" applyFill="1"/>
    <xf numFmtId="0" fontId="3" fillId="3" borderId="2" xfId="0" applyFont="1" applyFill="1" applyBorder="1" applyAlignment="1">
      <alignment horizontal="center"/>
    </xf>
    <xf numFmtId="0" fontId="20" fillId="3" borderId="0" xfId="0" applyFont="1" applyFill="1" applyAlignment="1">
      <alignment horizontal="center"/>
    </xf>
    <xf numFmtId="0" fontId="20" fillId="3" borderId="0" xfId="0" applyFont="1" applyFill="1"/>
    <xf numFmtId="168" fontId="2" fillId="3" borderId="2" xfId="0" applyNumberFormat="1" applyFont="1" applyFill="1" applyBorder="1"/>
    <xf numFmtId="0" fontId="8" fillId="3" borderId="0" xfId="0" applyFont="1" applyFill="1"/>
  </cellXfs>
  <cellStyles count="28">
    <cellStyle name="Comma0" xfId="1"/>
    <cellStyle name="Currency0" xfId="2"/>
    <cellStyle name="Date" xfId="3"/>
    <cellStyle name="Fixed" xfId="4"/>
    <cellStyle name="Heading 1" xfId="5"/>
    <cellStyle name="Heading 2" xfId="6"/>
    <cellStyle name="Total" xfId="7"/>
    <cellStyle name="Заголовок 1" xfId="25" builtinId="16" hidden="1"/>
    <cellStyle name="Заголовок 2" xfId="26" builtinId="17" hidden="1"/>
    <cellStyle name="Итог" xfId="27" builtinId="25" hidden="1"/>
    <cellStyle name="Обычный" xfId="0" builtinId="0"/>
    <cellStyle name="Обычный 2" xfId="8"/>
    <cellStyle name="Обычный 2 2" xfId="9"/>
    <cellStyle name="Обычный 2 2 2" xfId="10"/>
    <cellStyle name="Обычный 2 2 2 2" xfId="11"/>
    <cellStyle name="Обычный 2 2 3" xfId="12"/>
    <cellStyle name="Обычный 2 2 4" xfId="13"/>
    <cellStyle name="Обычный 2 3" xfId="14"/>
    <cellStyle name="Обычный 2 3 2" xfId="15"/>
    <cellStyle name="Обычный 2 4" xfId="16"/>
    <cellStyle name="Обычный 3" xfId="17"/>
    <cellStyle name="Обычный 4" xfId="18"/>
    <cellStyle name="Процент_11п" xfId="19"/>
    <cellStyle name="Тысячи [0]_12п" xfId="20"/>
    <cellStyle name="Тысячи_11п" xfId="21"/>
    <cellStyle name="Финансовый 2" xfId="22"/>
    <cellStyle name="Финансовый 3" xfId="23"/>
    <cellStyle name="Финансовый 3 2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680357</xdr:colOff>
      <xdr:row>100</xdr:row>
      <xdr:rowOff>68037</xdr:rowOff>
    </xdr:from>
    <xdr:to>
      <xdr:col>11</xdr:col>
      <xdr:colOff>1246909</xdr:colOff>
      <xdr:row>103</xdr:row>
      <xdr:rowOff>121227</xdr:rowOff>
    </xdr:to>
    <xdr:cxnSp macro="">
      <xdr:nvCxnSpPr>
        <xdr:cNvPr id="3" name="Прямая со стрелкой 2"/>
        <xdr:cNvCxnSpPr/>
      </xdr:nvCxnSpPr>
      <xdr:spPr>
        <a:xfrm flipH="1" flipV="1">
          <a:off x="19643766" y="59867719"/>
          <a:ext cx="566552" cy="728599"/>
        </a:xfrm>
        <a:prstGeom prst="straightConnector1">
          <a:avLst/>
        </a:prstGeom>
        <a:ln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838"/>
  <sheetViews>
    <sheetView tabSelected="1" topLeftCell="P1" zoomScale="70" zoomScaleNormal="70" zoomScaleSheetLayoutView="55" workbookViewId="0">
      <selection activeCell="AH13" sqref="AH13"/>
    </sheetView>
  </sheetViews>
  <sheetFormatPr defaultColWidth="31.6640625" defaultRowHeight="15.6"/>
  <cols>
    <col min="1" max="1" width="8.88671875" style="1" customWidth="1"/>
    <col min="2" max="2" width="70.109375" style="1" customWidth="1"/>
    <col min="3" max="3" width="47.44140625" style="1" customWidth="1"/>
    <col min="4" max="4" width="17.6640625" style="1" customWidth="1"/>
    <col min="5" max="5" width="22.44140625" style="1" customWidth="1"/>
    <col min="6" max="6" width="17" style="1" customWidth="1"/>
    <col min="7" max="7" width="18.88671875" style="5" customWidth="1"/>
    <col min="8" max="8" width="21" style="5" customWidth="1"/>
    <col min="9" max="9" width="20.44140625" style="5" customWidth="1"/>
    <col min="10" max="10" width="21.44140625" style="1" customWidth="1"/>
    <col min="11" max="12" width="18.88671875" style="1" customWidth="1"/>
    <col min="13" max="13" width="20.5546875" style="1" customWidth="1"/>
    <col min="14" max="14" width="18.6640625" style="5" customWidth="1"/>
    <col min="15" max="16" width="20.88671875" style="5" customWidth="1"/>
    <col min="17" max="17" width="21.44140625" style="1" customWidth="1"/>
    <col min="18" max="18" width="18.88671875" style="1" bestFit="1" customWidth="1"/>
    <col min="19" max="19" width="19.44140625" style="1" bestFit="1" customWidth="1"/>
    <col min="20" max="20" width="17" style="1" bestFit="1" customWidth="1"/>
    <col min="21" max="21" width="18.5546875" style="5" customWidth="1"/>
    <col min="22" max="22" width="17" style="5" customWidth="1"/>
    <col min="23" max="23" width="20" style="5" customWidth="1"/>
    <col min="24" max="24" width="20" style="1" customWidth="1"/>
    <col min="25" max="25" width="18.88671875" style="1" bestFit="1" customWidth="1"/>
    <col min="26" max="26" width="19.5546875" style="1" customWidth="1"/>
    <col min="27" max="27" width="17" style="1" bestFit="1" customWidth="1"/>
    <col min="28" max="28" width="18.5546875" style="5" customWidth="1"/>
    <col min="29" max="29" width="17" style="5" customWidth="1"/>
    <col min="30" max="30" width="20" style="5" customWidth="1"/>
    <col min="31" max="31" width="20" style="1" customWidth="1"/>
    <col min="32" max="32" width="18.88671875" style="1" bestFit="1" customWidth="1"/>
    <col min="33" max="33" width="19.5546875" style="1" customWidth="1"/>
    <col min="34" max="35" width="31.6640625" style="1"/>
    <col min="36" max="36" width="31.6640625" style="1" customWidth="1"/>
    <col min="37" max="16384" width="31.6640625" style="1"/>
  </cols>
  <sheetData>
    <row r="1" spans="1:33">
      <c r="G1" s="1"/>
      <c r="H1" s="1"/>
      <c r="I1" s="1"/>
      <c r="N1" s="1"/>
      <c r="O1" s="1"/>
      <c r="P1" s="1"/>
      <c r="U1" s="1"/>
      <c r="V1" s="1"/>
      <c r="W1" s="1"/>
      <c r="AB1" s="1"/>
      <c r="AC1" s="1"/>
      <c r="AD1" s="1"/>
    </row>
    <row r="2" spans="1:33">
      <c r="G2" s="1"/>
      <c r="H2" s="1"/>
      <c r="I2" s="1"/>
      <c r="N2" s="1"/>
      <c r="O2" s="1"/>
      <c r="P2" s="1"/>
      <c r="U2" s="1"/>
      <c r="V2" s="1"/>
      <c r="W2" s="1"/>
      <c r="AA2" s="1" t="s">
        <v>261</v>
      </c>
      <c r="AB2" s="1"/>
      <c r="AC2" s="1"/>
      <c r="AD2" s="1"/>
    </row>
    <row r="3" spans="1:33">
      <c r="G3" s="1"/>
      <c r="H3" s="1"/>
      <c r="I3" s="1"/>
      <c r="N3" s="1"/>
      <c r="O3" s="1"/>
      <c r="P3" s="1"/>
      <c r="U3" s="1"/>
      <c r="V3" s="1"/>
      <c r="W3" s="1"/>
      <c r="AA3" s="1" t="s">
        <v>288</v>
      </c>
      <c r="AB3" s="1"/>
      <c r="AC3" s="1"/>
      <c r="AD3" s="1"/>
    </row>
    <row r="4" spans="1:33" s="6" customFormat="1" ht="87.75" customHeight="1">
      <c r="F4" s="7"/>
      <c r="G4" s="7"/>
      <c r="T4" s="57"/>
      <c r="U4" s="57"/>
      <c r="V4" s="57"/>
      <c r="W4" s="57"/>
      <c r="X4" s="57"/>
      <c r="Y4" s="57"/>
      <c r="Z4" s="57"/>
      <c r="AA4" s="55" t="s">
        <v>246</v>
      </c>
      <c r="AB4" s="55"/>
      <c r="AC4" s="55"/>
      <c r="AD4" s="55"/>
      <c r="AE4" s="55"/>
      <c r="AF4" s="55"/>
      <c r="AG4" s="55"/>
    </row>
    <row r="5" spans="1:33" s="6" customFormat="1" ht="36.75" customHeight="1">
      <c r="A5" s="56" t="s">
        <v>173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</row>
    <row r="6" spans="1:33" s="8" customFormat="1">
      <c r="B6" s="9"/>
      <c r="C6" s="9"/>
      <c r="D6" s="9"/>
      <c r="E6" s="9"/>
      <c r="F6" s="9"/>
      <c r="G6" s="9"/>
      <c r="H6" s="9"/>
      <c r="I6" s="9"/>
      <c r="J6" s="9"/>
      <c r="K6" s="9"/>
      <c r="L6" s="9"/>
    </row>
    <row r="7" spans="1:33" ht="15.75" customHeight="1">
      <c r="A7" s="38" t="s">
        <v>1</v>
      </c>
      <c r="B7" s="38" t="s">
        <v>9</v>
      </c>
      <c r="C7" s="38" t="s">
        <v>10</v>
      </c>
      <c r="D7" s="52" t="s">
        <v>11</v>
      </c>
      <c r="E7" s="52" t="s">
        <v>3</v>
      </c>
      <c r="F7" s="48" t="s">
        <v>30</v>
      </c>
      <c r="G7" s="48"/>
      <c r="H7" s="48"/>
      <c r="I7" s="48"/>
      <c r="J7" s="48"/>
      <c r="K7" s="48"/>
      <c r="L7" s="48"/>
      <c r="M7" s="48" t="s">
        <v>31</v>
      </c>
      <c r="N7" s="48"/>
      <c r="O7" s="48"/>
      <c r="P7" s="48"/>
      <c r="Q7" s="48"/>
      <c r="R7" s="48"/>
      <c r="S7" s="48"/>
      <c r="T7" s="48" t="s">
        <v>42</v>
      </c>
      <c r="U7" s="48"/>
      <c r="V7" s="48"/>
      <c r="W7" s="48"/>
      <c r="X7" s="48"/>
      <c r="Y7" s="48"/>
      <c r="Z7" s="48"/>
      <c r="AA7" s="48" t="s">
        <v>170</v>
      </c>
      <c r="AB7" s="48"/>
      <c r="AC7" s="48"/>
      <c r="AD7" s="48"/>
      <c r="AE7" s="48"/>
      <c r="AF7" s="48"/>
      <c r="AG7" s="48"/>
    </row>
    <row r="8" spans="1:33" ht="16.8">
      <c r="A8" s="39"/>
      <c r="B8" s="39"/>
      <c r="C8" s="39"/>
      <c r="D8" s="53"/>
      <c r="E8" s="53"/>
      <c r="F8" s="38" t="s">
        <v>14</v>
      </c>
      <c r="G8" s="38"/>
      <c r="H8" s="38"/>
      <c r="I8" s="38"/>
      <c r="J8" s="39"/>
      <c r="K8" s="39"/>
      <c r="L8" s="39"/>
      <c r="M8" s="38" t="s">
        <v>14</v>
      </c>
      <c r="N8" s="38"/>
      <c r="O8" s="38"/>
      <c r="P8" s="38"/>
      <c r="Q8" s="39"/>
      <c r="R8" s="39"/>
      <c r="S8" s="39"/>
      <c r="T8" s="38" t="s">
        <v>14</v>
      </c>
      <c r="U8" s="38"/>
      <c r="V8" s="38"/>
      <c r="W8" s="38"/>
      <c r="X8" s="39"/>
      <c r="Y8" s="39"/>
      <c r="Z8" s="39"/>
      <c r="AA8" s="38" t="s">
        <v>14</v>
      </c>
      <c r="AB8" s="38"/>
      <c r="AC8" s="38"/>
      <c r="AD8" s="38"/>
      <c r="AE8" s="39"/>
      <c r="AF8" s="39"/>
      <c r="AG8" s="39"/>
    </row>
    <row r="9" spans="1:33" ht="19.5" customHeight="1">
      <c r="A9" s="39"/>
      <c r="B9" s="39"/>
      <c r="C9" s="39"/>
      <c r="D9" s="54"/>
      <c r="E9" s="53"/>
      <c r="F9" s="46" t="s">
        <v>0</v>
      </c>
      <c r="G9" s="41" t="s">
        <v>15</v>
      </c>
      <c r="H9" s="42"/>
      <c r="I9" s="43"/>
      <c r="J9" s="45" t="s">
        <v>12</v>
      </c>
      <c r="K9" s="44" t="s">
        <v>43</v>
      </c>
      <c r="L9" s="44" t="s">
        <v>13</v>
      </c>
      <c r="M9" s="49" t="s">
        <v>0</v>
      </c>
      <c r="N9" s="41" t="s">
        <v>15</v>
      </c>
      <c r="O9" s="42"/>
      <c r="P9" s="43"/>
      <c r="Q9" s="45" t="s">
        <v>12</v>
      </c>
      <c r="R9" s="44" t="s">
        <v>43</v>
      </c>
      <c r="S9" s="44" t="s">
        <v>34</v>
      </c>
      <c r="T9" s="49" t="s">
        <v>0</v>
      </c>
      <c r="U9" s="41" t="s">
        <v>15</v>
      </c>
      <c r="V9" s="42"/>
      <c r="W9" s="43"/>
      <c r="X9" s="45" t="s">
        <v>12</v>
      </c>
      <c r="Y9" s="44" t="s">
        <v>43</v>
      </c>
      <c r="Z9" s="44" t="s">
        <v>252</v>
      </c>
      <c r="AA9" s="49" t="s">
        <v>0</v>
      </c>
      <c r="AB9" s="41" t="s">
        <v>15</v>
      </c>
      <c r="AC9" s="42"/>
      <c r="AD9" s="43"/>
      <c r="AE9" s="45" t="s">
        <v>12</v>
      </c>
      <c r="AF9" s="44" t="s">
        <v>43</v>
      </c>
      <c r="AG9" s="44" t="s">
        <v>245</v>
      </c>
    </row>
    <row r="10" spans="1:33" ht="127.5" customHeight="1">
      <c r="A10" s="39"/>
      <c r="B10" s="39"/>
      <c r="C10" s="39"/>
      <c r="D10" s="39" t="s">
        <v>2</v>
      </c>
      <c r="E10" s="54"/>
      <c r="F10" s="47"/>
      <c r="G10" s="10" t="s">
        <v>143</v>
      </c>
      <c r="H10" s="10" t="s">
        <v>144</v>
      </c>
      <c r="I10" s="10" t="s">
        <v>145</v>
      </c>
      <c r="J10" s="45"/>
      <c r="K10" s="45"/>
      <c r="L10" s="45"/>
      <c r="M10" s="50"/>
      <c r="N10" s="10" t="s">
        <v>143</v>
      </c>
      <c r="O10" s="10" t="s">
        <v>144</v>
      </c>
      <c r="P10" s="10" t="s">
        <v>145</v>
      </c>
      <c r="Q10" s="45"/>
      <c r="R10" s="45"/>
      <c r="S10" s="45"/>
      <c r="T10" s="50"/>
      <c r="U10" s="10" t="s">
        <v>143</v>
      </c>
      <c r="V10" s="10" t="s">
        <v>144</v>
      </c>
      <c r="W10" s="10" t="s">
        <v>145</v>
      </c>
      <c r="X10" s="45"/>
      <c r="Y10" s="45"/>
      <c r="Z10" s="45"/>
      <c r="AA10" s="50"/>
      <c r="AB10" s="10" t="s">
        <v>143</v>
      </c>
      <c r="AC10" s="10" t="s">
        <v>144</v>
      </c>
      <c r="AD10" s="10" t="s">
        <v>145</v>
      </c>
      <c r="AE10" s="45"/>
      <c r="AF10" s="45"/>
      <c r="AG10" s="45"/>
    </row>
    <row r="11" spans="1:33" ht="18" customHeight="1">
      <c r="A11" s="39"/>
      <c r="B11" s="39"/>
      <c r="C11" s="39"/>
      <c r="D11" s="39"/>
      <c r="E11" s="2" t="s">
        <v>251</v>
      </c>
      <c r="F11" s="48"/>
      <c r="G11" s="11"/>
      <c r="H11" s="12"/>
      <c r="I11" s="12"/>
      <c r="J11" s="45"/>
      <c r="K11" s="45"/>
      <c r="L11" s="13" t="s">
        <v>250</v>
      </c>
      <c r="M11" s="51"/>
      <c r="N11" s="11"/>
      <c r="O11" s="12"/>
      <c r="P11" s="12"/>
      <c r="Q11" s="45"/>
      <c r="R11" s="45"/>
      <c r="S11" s="13" t="s">
        <v>247</v>
      </c>
      <c r="T11" s="51"/>
      <c r="U11" s="14"/>
      <c r="V11" s="14"/>
      <c r="W11" s="11"/>
      <c r="X11" s="45"/>
      <c r="Y11" s="45"/>
      <c r="Z11" s="13" t="s">
        <v>248</v>
      </c>
      <c r="AA11" s="51"/>
      <c r="AB11" s="19"/>
      <c r="AC11" s="19"/>
      <c r="AD11" s="11"/>
      <c r="AE11" s="45"/>
      <c r="AF11" s="45"/>
      <c r="AG11" s="28" t="s">
        <v>249</v>
      </c>
    </row>
    <row r="12" spans="1:33" ht="17.25" customHeight="1">
      <c r="A12" s="3">
        <v>1</v>
      </c>
      <c r="B12" s="3">
        <v>2</v>
      </c>
      <c r="C12" s="27">
        <v>3</v>
      </c>
      <c r="D12" s="27">
        <v>4</v>
      </c>
      <c r="E12" s="27">
        <v>5</v>
      </c>
      <c r="F12" s="27">
        <v>6</v>
      </c>
      <c r="G12" s="27">
        <v>7</v>
      </c>
      <c r="H12" s="27">
        <v>8</v>
      </c>
      <c r="I12" s="27">
        <v>9</v>
      </c>
      <c r="J12" s="27">
        <v>10</v>
      </c>
      <c r="K12" s="27">
        <v>11</v>
      </c>
      <c r="L12" s="27">
        <v>12</v>
      </c>
      <c r="M12" s="27">
        <v>13</v>
      </c>
      <c r="N12" s="27">
        <v>14</v>
      </c>
      <c r="O12" s="27">
        <v>15</v>
      </c>
      <c r="P12" s="27">
        <v>16</v>
      </c>
      <c r="Q12" s="27">
        <v>17</v>
      </c>
      <c r="R12" s="27">
        <v>18</v>
      </c>
      <c r="S12" s="27">
        <v>19</v>
      </c>
      <c r="T12" s="27">
        <v>20</v>
      </c>
      <c r="U12" s="27">
        <v>21</v>
      </c>
      <c r="V12" s="27">
        <v>22</v>
      </c>
      <c r="W12" s="27">
        <v>23</v>
      </c>
      <c r="X12" s="27">
        <v>24</v>
      </c>
      <c r="Y12" s="27">
        <v>25</v>
      </c>
      <c r="Z12" s="27">
        <v>26</v>
      </c>
      <c r="AA12" s="27">
        <v>27</v>
      </c>
      <c r="AB12" s="27">
        <v>28</v>
      </c>
      <c r="AC12" s="27">
        <v>29</v>
      </c>
      <c r="AD12" s="27">
        <v>30</v>
      </c>
      <c r="AE12" s="27">
        <v>31</v>
      </c>
      <c r="AF12" s="27">
        <v>32</v>
      </c>
      <c r="AG12" s="27">
        <v>33</v>
      </c>
    </row>
    <row r="13" spans="1:33" s="20" customFormat="1" ht="140.25" customHeight="1">
      <c r="A13" s="25" t="s">
        <v>7</v>
      </c>
      <c r="B13" s="58" t="s">
        <v>174</v>
      </c>
      <c r="C13" s="25" t="s">
        <v>153</v>
      </c>
      <c r="D13" s="29" t="s">
        <v>45</v>
      </c>
      <c r="E13" s="15">
        <f>E14+E29+E60+E61+E67+E70</f>
        <v>7831474.4000000004</v>
      </c>
      <c r="F13" s="15">
        <f t="shared" ref="F13:K13" si="0">F14+F29+F60+F61+F67+F70</f>
        <v>17617.699999999997</v>
      </c>
      <c r="G13" s="15">
        <f t="shared" si="0"/>
        <v>2407793.2999999998</v>
      </c>
      <c r="H13" s="15">
        <f t="shared" si="0"/>
        <v>1632666.8999999997</v>
      </c>
      <c r="I13" s="15">
        <f t="shared" si="0"/>
        <v>775126.4</v>
      </c>
      <c r="J13" s="15">
        <f t="shared" si="0"/>
        <v>0</v>
      </c>
      <c r="K13" s="15">
        <f t="shared" si="0"/>
        <v>0</v>
      </c>
      <c r="L13" s="15">
        <f>F13+G13+J13+K13</f>
        <v>2425411</v>
      </c>
      <c r="M13" s="15">
        <f>M14+M29+M60+M61+M67+M70</f>
        <v>20240.600000000002</v>
      </c>
      <c r="N13" s="15">
        <f>O13+P13</f>
        <v>2066558.2</v>
      </c>
      <c r="O13" s="15">
        <f t="shared" ref="O13:T13" si="1">O14+O29+O60+O61+O67+O70</f>
        <v>1261906.3999999999</v>
      </c>
      <c r="P13" s="15">
        <f t="shared" si="1"/>
        <v>804651.8</v>
      </c>
      <c r="Q13" s="15">
        <f t="shared" si="1"/>
        <v>0</v>
      </c>
      <c r="R13" s="15">
        <f t="shared" si="1"/>
        <v>0</v>
      </c>
      <c r="S13" s="15">
        <f t="shared" si="1"/>
        <v>2086798.8</v>
      </c>
      <c r="T13" s="15">
        <f t="shared" si="1"/>
        <v>20240.600000000002</v>
      </c>
      <c r="U13" s="15">
        <f>V13+W13</f>
        <v>1639158.3</v>
      </c>
      <c r="V13" s="15">
        <f>V14+V29+V60+V61+V67+V70</f>
        <v>834506.5</v>
      </c>
      <c r="W13" s="15">
        <f>W14+W29+W67+W70</f>
        <v>804651.8</v>
      </c>
      <c r="X13" s="15">
        <f>X14+X29+X60+X61+X67+X70</f>
        <v>0</v>
      </c>
      <c r="Y13" s="15">
        <f>Y14+Y29+Y60+Y61+Y67+Y70</f>
        <v>0</v>
      </c>
      <c r="Z13" s="15">
        <f>Z14+Z29+Z60+Z61+Z67+Z70</f>
        <v>1659398.9</v>
      </c>
      <c r="AA13" s="15">
        <f>AA14+AA29+AA60+AA61+AA67+AA70</f>
        <v>20240.600000000002</v>
      </c>
      <c r="AB13" s="15">
        <f>AC13+AD13</f>
        <v>1639625.1</v>
      </c>
      <c r="AC13" s="15">
        <f>AC14+AC29+AC60+AC61+AC67+AC70</f>
        <v>834973.3</v>
      </c>
      <c r="AD13" s="15">
        <f>AD14+AD29+AD67+AD70</f>
        <v>804651.8</v>
      </c>
      <c r="AE13" s="15">
        <f>AE14+AE29+AE60+AE61+AE67+AE70</f>
        <v>0</v>
      </c>
      <c r="AF13" s="15">
        <f>AF14+AF29+AF60+AF61+AF67+AF70</f>
        <v>0</v>
      </c>
      <c r="AG13" s="15">
        <f>AG14+AG29+AG60+AG61+AG67+AG70</f>
        <v>1659865.7000000002</v>
      </c>
    </row>
    <row r="14" spans="1:33" s="20" customFormat="1" ht="71.25" customHeight="1">
      <c r="A14" s="25" t="s">
        <v>20</v>
      </c>
      <c r="B14" s="58" t="s">
        <v>46</v>
      </c>
      <c r="C14" s="25" t="s">
        <v>175</v>
      </c>
      <c r="D14" s="29"/>
      <c r="E14" s="22">
        <f>L14+S14+Z14+AG14</f>
        <v>3273667.0999999996</v>
      </c>
      <c r="F14" s="15"/>
      <c r="G14" s="15">
        <f>H14+I14</f>
        <v>801019.4</v>
      </c>
      <c r="H14" s="15">
        <f>H15+H16+H18+H19+H27+H21</f>
        <v>25893</v>
      </c>
      <c r="I14" s="15">
        <f>SUM(I15:I28)</f>
        <v>775126.4</v>
      </c>
      <c r="J14" s="15">
        <f>SUM(J15:J24)</f>
        <v>0</v>
      </c>
      <c r="K14" s="15"/>
      <c r="L14" s="15">
        <f>F14+G14+J14</f>
        <v>801019.4</v>
      </c>
      <c r="M14" s="15"/>
      <c r="N14" s="15">
        <f>O14+P14</f>
        <v>830792.10000000009</v>
      </c>
      <c r="O14" s="15">
        <f>SUM(O15:O27)</f>
        <v>26140.3</v>
      </c>
      <c r="P14" s="15">
        <f>SUM(P15:P27)</f>
        <v>804651.8</v>
      </c>
      <c r="Q14" s="15">
        <f>SUM(Q15:Q24)</f>
        <v>0</v>
      </c>
      <c r="R14" s="15">
        <f>SUM(R15:R24)</f>
        <v>0</v>
      </c>
      <c r="S14" s="15">
        <f>M14+N14+Q14+R14</f>
        <v>830792.10000000009</v>
      </c>
      <c r="T14" s="15">
        <f>SUM(T15:T24)</f>
        <v>0</v>
      </c>
      <c r="U14" s="15">
        <f>V14+W14</f>
        <v>820927.8</v>
      </c>
      <c r="V14" s="15">
        <f>V15+V16+V18+V19+V20+V22+V23+V27</f>
        <v>16276</v>
      </c>
      <c r="W14" s="15">
        <f>SUM(W15:W81)</f>
        <v>804651.8</v>
      </c>
      <c r="X14" s="15">
        <f>SUM(X15:X24)</f>
        <v>0</v>
      </c>
      <c r="Y14" s="15">
        <f>SUM(Y15:Y24)</f>
        <v>0</v>
      </c>
      <c r="Z14" s="15">
        <f>T14+U14+X14+Y14</f>
        <v>820927.8</v>
      </c>
      <c r="AA14" s="15">
        <f>SUM(AA15:AA24)</f>
        <v>0</v>
      </c>
      <c r="AB14" s="15">
        <f>AC14+AD14</f>
        <v>820927.8</v>
      </c>
      <c r="AC14" s="15">
        <f>SUM(AC15:AC27)</f>
        <v>16276</v>
      </c>
      <c r="AD14" s="15">
        <f>SUM(AD15:AD27)</f>
        <v>804651.8</v>
      </c>
      <c r="AE14" s="15">
        <f>SUM(AE15:AE24)</f>
        <v>0</v>
      </c>
      <c r="AF14" s="15">
        <f>SUM(AF15:AF24)</f>
        <v>0</v>
      </c>
      <c r="AG14" s="15">
        <f>AA14+AB14+AE14+AF14</f>
        <v>820927.8</v>
      </c>
    </row>
    <row r="15" spans="1:33" s="21" customFormat="1" ht="86.25" customHeight="1">
      <c r="A15" s="25" t="s">
        <v>47</v>
      </c>
      <c r="B15" s="59" t="s">
        <v>176</v>
      </c>
      <c r="C15" s="25" t="s">
        <v>177</v>
      </c>
      <c r="D15" s="29" t="s">
        <v>287</v>
      </c>
      <c r="E15" s="22">
        <f t="shared" ref="E15:E28" si="2">L15+S15+Z15+AG15</f>
        <v>2905273.3</v>
      </c>
      <c r="F15" s="15"/>
      <c r="G15" s="15">
        <f>H15+I15</f>
        <v>699840.2</v>
      </c>
      <c r="H15" s="15">
        <v>12345.5</v>
      </c>
      <c r="I15" s="15">
        <v>687494.7</v>
      </c>
      <c r="J15" s="15"/>
      <c r="K15" s="15"/>
      <c r="L15" s="15">
        <f>F15+G15+J15+K15</f>
        <v>699840.2</v>
      </c>
      <c r="M15" s="15"/>
      <c r="N15" s="15">
        <f>O15+P15</f>
        <v>745566.5</v>
      </c>
      <c r="O15" s="15">
        <v>13000</v>
      </c>
      <c r="P15" s="15">
        <v>732566.5</v>
      </c>
      <c r="Q15" s="15"/>
      <c r="R15" s="15"/>
      <c r="S15" s="15">
        <f t="shared" ref="S15:S25" si="3">M15+N15+Q15+R15</f>
        <v>745566.5</v>
      </c>
      <c r="T15" s="15"/>
      <c r="U15" s="15">
        <f>V15+W15</f>
        <v>729933.3</v>
      </c>
      <c r="V15" s="15">
        <v>13000</v>
      </c>
      <c r="W15" s="15">
        <v>716933.3</v>
      </c>
      <c r="X15" s="15"/>
      <c r="Y15" s="15"/>
      <c r="Z15" s="15">
        <f>T15+U15+X15+Y15</f>
        <v>729933.3</v>
      </c>
      <c r="AA15" s="15"/>
      <c r="AB15" s="15">
        <f>AC15+AD15</f>
        <v>729933.3</v>
      </c>
      <c r="AC15" s="15">
        <v>13000</v>
      </c>
      <c r="AD15" s="15">
        <v>716933.3</v>
      </c>
      <c r="AE15" s="15"/>
      <c r="AF15" s="15"/>
      <c r="AG15" s="15">
        <f>AA15+AB15+AE15+AF15</f>
        <v>729933.3</v>
      </c>
    </row>
    <row r="16" spans="1:33" s="21" customFormat="1" ht="86.25" customHeight="1">
      <c r="A16" s="25" t="s">
        <v>48</v>
      </c>
      <c r="B16" s="59" t="s">
        <v>178</v>
      </c>
      <c r="C16" s="25" t="s">
        <v>177</v>
      </c>
      <c r="D16" s="29" t="s">
        <v>242</v>
      </c>
      <c r="E16" s="22">
        <f t="shared" si="2"/>
        <v>20164.599999999999</v>
      </c>
      <c r="F16" s="15"/>
      <c r="G16" s="60">
        <f t="shared" ref="G16:G28" si="4">H16+I16</f>
        <v>4897.8999999999996</v>
      </c>
      <c r="H16" s="15">
        <v>4897.8999999999996</v>
      </c>
      <c r="I16" s="15"/>
      <c r="J16" s="15"/>
      <c r="K16" s="15"/>
      <c r="L16" s="15">
        <f t="shared" ref="L16:L28" si="5">F16+G16+J16+K16</f>
        <v>4897.8999999999996</v>
      </c>
      <c r="M16" s="15"/>
      <c r="N16" s="15">
        <f t="shared" ref="N16:N27" si="6">O16+P16</f>
        <v>5088.8999999999996</v>
      </c>
      <c r="O16" s="15"/>
      <c r="P16" s="15">
        <v>5088.8999999999996</v>
      </c>
      <c r="Q16" s="15"/>
      <c r="R16" s="15"/>
      <c r="S16" s="15">
        <f t="shared" si="3"/>
        <v>5088.8999999999996</v>
      </c>
      <c r="T16" s="15"/>
      <c r="U16" s="15">
        <f t="shared" ref="U16:U23" si="7">V16+W16</f>
        <v>5088.8999999999996</v>
      </c>
      <c r="V16" s="15"/>
      <c r="W16" s="15">
        <v>5088.8999999999996</v>
      </c>
      <c r="X16" s="15"/>
      <c r="Y16" s="15"/>
      <c r="Z16" s="15">
        <f t="shared" ref="Z16:Z23" si="8">T16+U16+X16+Y16</f>
        <v>5088.8999999999996</v>
      </c>
      <c r="AA16" s="15"/>
      <c r="AB16" s="15">
        <f t="shared" ref="AB16:AB28" si="9">AC16+AD16</f>
        <v>5088.8999999999996</v>
      </c>
      <c r="AC16" s="15"/>
      <c r="AD16" s="15">
        <v>5088.8999999999996</v>
      </c>
      <c r="AE16" s="15"/>
      <c r="AF16" s="15"/>
      <c r="AG16" s="15">
        <f t="shared" ref="AG16:AG23" si="10">AA16+AB16+AE16+AF16</f>
        <v>5088.8999999999996</v>
      </c>
    </row>
    <row r="17" spans="1:33" s="21" customFormat="1" ht="86.25" customHeight="1">
      <c r="A17" s="25" t="s">
        <v>49</v>
      </c>
      <c r="B17" s="59" t="s">
        <v>179</v>
      </c>
      <c r="C17" s="25" t="s">
        <v>177</v>
      </c>
      <c r="D17" s="29" t="s">
        <v>241</v>
      </c>
      <c r="E17" s="22">
        <f t="shared" si="2"/>
        <v>12612.900000000001</v>
      </c>
      <c r="F17" s="15"/>
      <c r="G17" s="15"/>
      <c r="H17" s="15"/>
      <c r="I17" s="15"/>
      <c r="J17" s="15"/>
      <c r="K17" s="15"/>
      <c r="L17" s="15">
        <f t="shared" si="5"/>
        <v>0</v>
      </c>
      <c r="M17" s="15"/>
      <c r="N17" s="15">
        <f t="shared" si="6"/>
        <v>3894.3</v>
      </c>
      <c r="O17" s="15">
        <v>3894.3</v>
      </c>
      <c r="P17" s="15"/>
      <c r="Q17" s="15"/>
      <c r="R17" s="15"/>
      <c r="S17" s="15">
        <f t="shared" si="3"/>
        <v>3894.3</v>
      </c>
      <c r="T17" s="15"/>
      <c r="U17" s="15">
        <f t="shared" si="7"/>
        <v>4359.3</v>
      </c>
      <c r="V17" s="15"/>
      <c r="W17" s="15">
        <v>4359.3</v>
      </c>
      <c r="X17" s="15"/>
      <c r="Y17" s="15"/>
      <c r="Z17" s="15">
        <f t="shared" si="8"/>
        <v>4359.3</v>
      </c>
      <c r="AA17" s="15"/>
      <c r="AB17" s="15">
        <f t="shared" si="9"/>
        <v>4359.3</v>
      </c>
      <c r="AC17" s="15"/>
      <c r="AD17" s="15">
        <v>4359.3</v>
      </c>
      <c r="AE17" s="15"/>
      <c r="AF17" s="15"/>
      <c r="AG17" s="15">
        <f t="shared" si="10"/>
        <v>4359.3</v>
      </c>
    </row>
    <row r="18" spans="1:33" s="21" customFormat="1" ht="86.25" customHeight="1">
      <c r="A18" s="25" t="s">
        <v>51</v>
      </c>
      <c r="B18" s="59" t="s">
        <v>50</v>
      </c>
      <c r="C18" s="25" t="s">
        <v>180</v>
      </c>
      <c r="D18" s="29" t="s">
        <v>181</v>
      </c>
      <c r="E18" s="22">
        <f t="shared" si="2"/>
        <v>3965.6</v>
      </c>
      <c r="F18" s="15"/>
      <c r="G18" s="15">
        <f t="shared" si="4"/>
        <v>1007.6</v>
      </c>
      <c r="H18" s="15">
        <v>1007.6</v>
      </c>
      <c r="I18" s="15"/>
      <c r="J18" s="15"/>
      <c r="K18" s="15"/>
      <c r="L18" s="15">
        <f t="shared" si="5"/>
        <v>1007.6</v>
      </c>
      <c r="M18" s="15"/>
      <c r="N18" s="15">
        <f t="shared" si="6"/>
        <v>986</v>
      </c>
      <c r="O18" s="15">
        <v>986</v>
      </c>
      <c r="P18" s="15"/>
      <c r="Q18" s="15"/>
      <c r="R18" s="15"/>
      <c r="S18" s="15">
        <f t="shared" si="3"/>
        <v>986</v>
      </c>
      <c r="T18" s="15"/>
      <c r="U18" s="15">
        <f t="shared" si="7"/>
        <v>986</v>
      </c>
      <c r="V18" s="15">
        <v>986</v>
      </c>
      <c r="W18" s="15"/>
      <c r="X18" s="15"/>
      <c r="Y18" s="15"/>
      <c r="Z18" s="15">
        <f t="shared" si="8"/>
        <v>986</v>
      </c>
      <c r="AA18" s="15"/>
      <c r="AB18" s="15">
        <f t="shared" si="9"/>
        <v>986</v>
      </c>
      <c r="AC18" s="15">
        <v>986</v>
      </c>
      <c r="AD18" s="15"/>
      <c r="AE18" s="15"/>
      <c r="AF18" s="15"/>
      <c r="AG18" s="15">
        <f t="shared" si="10"/>
        <v>986</v>
      </c>
    </row>
    <row r="19" spans="1:33" s="21" customFormat="1" ht="86.25" customHeight="1">
      <c r="A19" s="25" t="s">
        <v>53</v>
      </c>
      <c r="B19" s="59" t="s">
        <v>52</v>
      </c>
      <c r="C19" s="25" t="s">
        <v>177</v>
      </c>
      <c r="D19" s="29" t="s">
        <v>182</v>
      </c>
      <c r="E19" s="22">
        <f t="shared" si="2"/>
        <v>8512</v>
      </c>
      <c r="F19" s="15"/>
      <c r="G19" s="15">
        <f t="shared" si="4"/>
        <v>1642</v>
      </c>
      <c r="H19" s="15">
        <v>1642</v>
      </c>
      <c r="I19" s="15"/>
      <c r="J19" s="15"/>
      <c r="K19" s="15"/>
      <c r="L19" s="15">
        <f t="shared" si="5"/>
        <v>1642</v>
      </c>
      <c r="M19" s="15"/>
      <c r="N19" s="15">
        <f t="shared" si="6"/>
        <v>2290</v>
      </c>
      <c r="O19" s="15">
        <v>2290</v>
      </c>
      <c r="P19" s="15"/>
      <c r="Q19" s="15"/>
      <c r="R19" s="15"/>
      <c r="S19" s="15">
        <f t="shared" si="3"/>
        <v>2290</v>
      </c>
      <c r="T19" s="15"/>
      <c r="U19" s="15">
        <f t="shared" si="7"/>
        <v>2290</v>
      </c>
      <c r="V19" s="15">
        <v>2290</v>
      </c>
      <c r="W19" s="15"/>
      <c r="X19" s="15"/>
      <c r="Y19" s="15"/>
      <c r="Z19" s="15">
        <f t="shared" si="8"/>
        <v>2290</v>
      </c>
      <c r="AA19" s="15"/>
      <c r="AB19" s="15">
        <f t="shared" si="9"/>
        <v>2290</v>
      </c>
      <c r="AC19" s="15">
        <v>2290</v>
      </c>
      <c r="AD19" s="15"/>
      <c r="AE19" s="15"/>
      <c r="AF19" s="15"/>
      <c r="AG19" s="15">
        <f t="shared" si="10"/>
        <v>2290</v>
      </c>
    </row>
    <row r="20" spans="1:33" s="21" customFormat="1" ht="86.25" customHeight="1">
      <c r="A20" s="25" t="s">
        <v>54</v>
      </c>
      <c r="B20" s="59" t="s">
        <v>183</v>
      </c>
      <c r="C20" s="25" t="s">
        <v>177</v>
      </c>
      <c r="D20" s="29" t="s">
        <v>184</v>
      </c>
      <c r="E20" s="22">
        <f t="shared" si="2"/>
        <v>71218.2</v>
      </c>
      <c r="F20" s="15"/>
      <c r="G20" s="60">
        <f t="shared" si="4"/>
        <v>17050.900000000001</v>
      </c>
      <c r="H20" s="15"/>
      <c r="I20" s="15">
        <v>17050.900000000001</v>
      </c>
      <c r="J20" s="15"/>
      <c r="K20" s="15"/>
      <c r="L20" s="15">
        <f t="shared" si="5"/>
        <v>17050.900000000001</v>
      </c>
      <c r="M20" s="15"/>
      <c r="N20" s="15">
        <f t="shared" si="6"/>
        <v>17050.900000000001</v>
      </c>
      <c r="O20" s="15"/>
      <c r="P20" s="15">
        <v>17050.900000000001</v>
      </c>
      <c r="Q20" s="15"/>
      <c r="R20" s="15"/>
      <c r="S20" s="15">
        <f t="shared" si="3"/>
        <v>17050.900000000001</v>
      </c>
      <c r="T20" s="15"/>
      <c r="U20" s="15">
        <f t="shared" si="7"/>
        <v>18558.2</v>
      </c>
      <c r="V20" s="15"/>
      <c r="W20" s="15">
        <v>18558.2</v>
      </c>
      <c r="X20" s="15"/>
      <c r="Y20" s="15"/>
      <c r="Z20" s="15">
        <f t="shared" si="8"/>
        <v>18558.2</v>
      </c>
      <c r="AA20" s="15"/>
      <c r="AB20" s="15">
        <f t="shared" si="9"/>
        <v>18558.2</v>
      </c>
      <c r="AC20" s="15"/>
      <c r="AD20" s="15">
        <v>18558.2</v>
      </c>
      <c r="AE20" s="15"/>
      <c r="AF20" s="15"/>
      <c r="AG20" s="15">
        <f t="shared" si="10"/>
        <v>18558.2</v>
      </c>
    </row>
    <row r="21" spans="1:33" s="21" customFormat="1" ht="86.25" customHeight="1">
      <c r="A21" s="25" t="s">
        <v>56</v>
      </c>
      <c r="B21" s="59" t="s">
        <v>55</v>
      </c>
      <c r="C21" s="25" t="s">
        <v>177</v>
      </c>
      <c r="D21" s="29" t="s">
        <v>185</v>
      </c>
      <c r="E21" s="22">
        <f t="shared" si="2"/>
        <v>1200</v>
      </c>
      <c r="F21" s="15"/>
      <c r="G21" s="60">
        <f t="shared" si="4"/>
        <v>600</v>
      </c>
      <c r="H21" s="15"/>
      <c r="I21" s="15">
        <v>600</v>
      </c>
      <c r="J21" s="15"/>
      <c r="K21" s="15"/>
      <c r="L21" s="15">
        <f t="shared" si="5"/>
        <v>600</v>
      </c>
      <c r="M21" s="15"/>
      <c r="N21" s="15">
        <f t="shared" si="6"/>
        <v>600</v>
      </c>
      <c r="O21" s="15"/>
      <c r="P21" s="15">
        <v>600</v>
      </c>
      <c r="Q21" s="15"/>
      <c r="R21" s="15"/>
      <c r="S21" s="15">
        <f t="shared" si="3"/>
        <v>600</v>
      </c>
      <c r="T21" s="15"/>
      <c r="U21" s="15">
        <f t="shared" si="7"/>
        <v>0</v>
      </c>
      <c r="V21" s="15"/>
      <c r="W21" s="15"/>
      <c r="X21" s="15"/>
      <c r="Y21" s="15"/>
      <c r="Z21" s="15">
        <f t="shared" si="8"/>
        <v>0</v>
      </c>
      <c r="AA21" s="15"/>
      <c r="AB21" s="15">
        <f t="shared" si="9"/>
        <v>0</v>
      </c>
      <c r="AC21" s="15"/>
      <c r="AD21" s="15"/>
      <c r="AE21" s="15"/>
      <c r="AF21" s="15"/>
      <c r="AG21" s="15">
        <f t="shared" si="10"/>
        <v>0</v>
      </c>
    </row>
    <row r="22" spans="1:33" s="21" customFormat="1" ht="50.1" customHeight="1">
      <c r="A22" s="25" t="s">
        <v>58</v>
      </c>
      <c r="B22" s="59" t="s">
        <v>57</v>
      </c>
      <c r="C22" s="25" t="s">
        <v>177</v>
      </c>
      <c r="D22" s="29" t="s">
        <v>186</v>
      </c>
      <c r="E22" s="22">
        <f t="shared" si="2"/>
        <v>79562.8</v>
      </c>
      <c r="F22" s="15"/>
      <c r="G22" s="60">
        <f t="shared" si="4"/>
        <v>21104.799999999999</v>
      </c>
      <c r="H22" s="15"/>
      <c r="I22" s="15">
        <v>21104.799999999999</v>
      </c>
      <c r="J22" s="15"/>
      <c r="K22" s="15"/>
      <c r="L22" s="15">
        <f t="shared" si="5"/>
        <v>21104.799999999999</v>
      </c>
      <c r="M22" s="15"/>
      <c r="N22" s="15">
        <f t="shared" si="6"/>
        <v>19486</v>
      </c>
      <c r="O22" s="15"/>
      <c r="P22" s="15">
        <v>19486</v>
      </c>
      <c r="Q22" s="15"/>
      <c r="R22" s="15"/>
      <c r="S22" s="15">
        <f t="shared" si="3"/>
        <v>19486</v>
      </c>
      <c r="T22" s="15"/>
      <c r="U22" s="15">
        <f t="shared" si="7"/>
        <v>19486</v>
      </c>
      <c r="V22" s="15"/>
      <c r="W22" s="15">
        <v>19486</v>
      </c>
      <c r="X22" s="15"/>
      <c r="Y22" s="15"/>
      <c r="Z22" s="15">
        <f t="shared" si="8"/>
        <v>19486</v>
      </c>
      <c r="AA22" s="15"/>
      <c r="AB22" s="15">
        <f t="shared" si="9"/>
        <v>19486</v>
      </c>
      <c r="AC22" s="15"/>
      <c r="AD22" s="15">
        <v>19486</v>
      </c>
      <c r="AE22" s="15"/>
      <c r="AF22" s="15"/>
      <c r="AG22" s="15">
        <f t="shared" si="10"/>
        <v>19486</v>
      </c>
    </row>
    <row r="23" spans="1:33" s="21" customFormat="1" ht="50.1" customHeight="1">
      <c r="A23" s="25" t="s">
        <v>60</v>
      </c>
      <c r="B23" s="59" t="s">
        <v>59</v>
      </c>
      <c r="C23" s="25" t="s">
        <v>177</v>
      </c>
      <c r="D23" s="29" t="s">
        <v>187</v>
      </c>
      <c r="E23" s="22">
        <f t="shared" si="2"/>
        <v>20000</v>
      </c>
      <c r="F23" s="15"/>
      <c r="G23" s="60">
        <f t="shared" si="4"/>
        <v>20000</v>
      </c>
      <c r="H23" s="15"/>
      <c r="I23" s="15">
        <v>20000</v>
      </c>
      <c r="J23" s="15"/>
      <c r="K23" s="15"/>
      <c r="L23" s="15">
        <f t="shared" si="5"/>
        <v>20000</v>
      </c>
      <c r="M23" s="15"/>
      <c r="N23" s="15">
        <f t="shared" si="6"/>
        <v>0</v>
      </c>
      <c r="O23" s="15"/>
      <c r="P23" s="15"/>
      <c r="Q23" s="15"/>
      <c r="R23" s="15"/>
      <c r="S23" s="15">
        <f t="shared" si="3"/>
        <v>0</v>
      </c>
      <c r="T23" s="15"/>
      <c r="U23" s="15">
        <f t="shared" si="7"/>
        <v>0</v>
      </c>
      <c r="V23" s="15"/>
      <c r="W23" s="15"/>
      <c r="X23" s="15"/>
      <c r="Y23" s="15"/>
      <c r="Z23" s="15">
        <f t="shared" si="8"/>
        <v>0</v>
      </c>
      <c r="AA23" s="15"/>
      <c r="AB23" s="15">
        <f t="shared" si="9"/>
        <v>0</v>
      </c>
      <c r="AC23" s="15"/>
      <c r="AD23" s="15"/>
      <c r="AE23" s="15"/>
      <c r="AF23" s="15"/>
      <c r="AG23" s="15">
        <f t="shared" si="10"/>
        <v>0</v>
      </c>
    </row>
    <row r="24" spans="1:33" s="21" customFormat="1" ht="50.1" customHeight="1">
      <c r="A24" s="25" t="s">
        <v>62</v>
      </c>
      <c r="B24" s="59" t="s">
        <v>61</v>
      </c>
      <c r="C24" s="25" t="s">
        <v>177</v>
      </c>
      <c r="D24" s="29" t="s">
        <v>188</v>
      </c>
      <c r="E24" s="22">
        <f t="shared" si="2"/>
        <v>68496.899999999994</v>
      </c>
      <c r="F24" s="15"/>
      <c r="G24" s="60">
        <f t="shared" si="4"/>
        <v>25340.2</v>
      </c>
      <c r="H24" s="15"/>
      <c r="I24" s="15">
        <v>25340.2</v>
      </c>
      <c r="J24" s="15"/>
      <c r="K24" s="15"/>
      <c r="L24" s="15">
        <f t="shared" si="5"/>
        <v>25340.2</v>
      </c>
      <c r="M24" s="15"/>
      <c r="N24" s="15">
        <f t="shared" si="6"/>
        <v>15284.5</v>
      </c>
      <c r="O24" s="15"/>
      <c r="P24" s="15">
        <v>15284.5</v>
      </c>
      <c r="Q24" s="15"/>
      <c r="R24" s="15"/>
      <c r="S24" s="15">
        <f t="shared" si="3"/>
        <v>15284.5</v>
      </c>
      <c r="T24" s="15"/>
      <c r="U24" s="15">
        <f>V24+W24</f>
        <v>10786.1</v>
      </c>
      <c r="V24" s="15"/>
      <c r="W24" s="15">
        <v>10786.1</v>
      </c>
      <c r="X24" s="15"/>
      <c r="Y24" s="15"/>
      <c r="Z24" s="15">
        <f>T24+U24+X24+Y24</f>
        <v>10786.1</v>
      </c>
      <c r="AA24" s="15"/>
      <c r="AB24" s="15">
        <f t="shared" si="9"/>
        <v>17086.099999999999</v>
      </c>
      <c r="AC24" s="15"/>
      <c r="AD24" s="15">
        <v>17086.099999999999</v>
      </c>
      <c r="AE24" s="15"/>
      <c r="AF24" s="15"/>
      <c r="AG24" s="15">
        <f>AA24+AB24+AE24+AF24</f>
        <v>17086.099999999999</v>
      </c>
    </row>
    <row r="25" spans="1:33" s="21" customFormat="1" ht="61.5" customHeight="1">
      <c r="A25" s="25" t="s">
        <v>168</v>
      </c>
      <c r="B25" s="59" t="s">
        <v>189</v>
      </c>
      <c r="C25" s="25" t="s">
        <v>177</v>
      </c>
      <c r="D25" s="29" t="s">
        <v>190</v>
      </c>
      <c r="E25" s="22">
        <f t="shared" si="2"/>
        <v>46155</v>
      </c>
      <c r="F25" s="15"/>
      <c r="G25" s="60"/>
      <c r="H25" s="15"/>
      <c r="I25" s="15"/>
      <c r="J25" s="15"/>
      <c r="K25" s="15"/>
      <c r="L25" s="15">
        <f t="shared" si="5"/>
        <v>0</v>
      </c>
      <c r="M25" s="15"/>
      <c r="N25" s="15">
        <f t="shared" si="6"/>
        <v>13575</v>
      </c>
      <c r="O25" s="15"/>
      <c r="P25" s="15">
        <v>13575</v>
      </c>
      <c r="Q25" s="15"/>
      <c r="R25" s="15"/>
      <c r="S25" s="15">
        <f t="shared" si="3"/>
        <v>13575</v>
      </c>
      <c r="T25" s="15"/>
      <c r="U25" s="15">
        <f t="shared" ref="U25:U28" si="11">V25+W25</f>
        <v>19440</v>
      </c>
      <c r="V25" s="15"/>
      <c r="W25" s="15">
        <v>19440</v>
      </c>
      <c r="X25" s="15"/>
      <c r="Y25" s="15"/>
      <c r="Z25" s="15">
        <f t="shared" ref="Z25:Z28" si="12">T25+U25+X25+Y25</f>
        <v>19440</v>
      </c>
      <c r="AA25" s="15"/>
      <c r="AB25" s="15">
        <f t="shared" si="9"/>
        <v>13140</v>
      </c>
      <c r="AC25" s="15"/>
      <c r="AD25" s="15">
        <v>13140</v>
      </c>
      <c r="AE25" s="15"/>
      <c r="AF25" s="15"/>
      <c r="AG25" s="15">
        <f t="shared" ref="AG25:AG28" si="13">AA25+AB25+AE25+AF25</f>
        <v>13140</v>
      </c>
    </row>
    <row r="26" spans="1:33" s="21" customFormat="1" ht="52.5" customHeight="1">
      <c r="A26" s="25" t="s">
        <v>191</v>
      </c>
      <c r="B26" s="59" t="s">
        <v>192</v>
      </c>
      <c r="C26" s="25" t="s">
        <v>177</v>
      </c>
      <c r="D26" s="29" t="s">
        <v>193</v>
      </c>
      <c r="E26" s="22">
        <f t="shared" si="2"/>
        <v>21000</v>
      </c>
      <c r="F26" s="15"/>
      <c r="G26" s="60"/>
      <c r="H26" s="15"/>
      <c r="I26" s="15"/>
      <c r="J26" s="15"/>
      <c r="K26" s="15"/>
      <c r="L26" s="15">
        <f t="shared" si="5"/>
        <v>0</v>
      </c>
      <c r="M26" s="15"/>
      <c r="N26" s="15">
        <f t="shared" si="6"/>
        <v>1000</v>
      </c>
      <c r="O26" s="15"/>
      <c r="P26" s="15">
        <v>1000</v>
      </c>
      <c r="Q26" s="15"/>
      <c r="R26" s="15"/>
      <c r="S26" s="15">
        <f>M26+N26+Q26+R26</f>
        <v>1000</v>
      </c>
      <c r="T26" s="15"/>
      <c r="U26" s="15">
        <f t="shared" si="11"/>
        <v>10000</v>
      </c>
      <c r="V26" s="15"/>
      <c r="W26" s="15">
        <v>10000</v>
      </c>
      <c r="X26" s="15"/>
      <c r="Y26" s="15"/>
      <c r="Z26" s="15">
        <f t="shared" si="12"/>
        <v>10000</v>
      </c>
      <c r="AA26" s="15"/>
      <c r="AB26" s="15">
        <f t="shared" si="9"/>
        <v>10000</v>
      </c>
      <c r="AC26" s="15"/>
      <c r="AD26" s="15">
        <v>10000</v>
      </c>
      <c r="AE26" s="15"/>
      <c r="AF26" s="15"/>
      <c r="AG26" s="15">
        <f t="shared" si="13"/>
        <v>10000</v>
      </c>
    </row>
    <row r="27" spans="1:33" s="21" customFormat="1" ht="57.75" customHeight="1">
      <c r="A27" s="25" t="s">
        <v>194</v>
      </c>
      <c r="B27" s="59" t="s">
        <v>63</v>
      </c>
      <c r="C27" s="25" t="s">
        <v>177</v>
      </c>
      <c r="D27" s="29" t="s">
        <v>195</v>
      </c>
      <c r="E27" s="22">
        <f t="shared" si="2"/>
        <v>11970</v>
      </c>
      <c r="F27" s="15"/>
      <c r="G27" s="60">
        <f t="shared" si="4"/>
        <v>6000</v>
      </c>
      <c r="H27" s="15">
        <v>6000</v>
      </c>
      <c r="I27" s="15"/>
      <c r="J27" s="15"/>
      <c r="K27" s="15"/>
      <c r="L27" s="15">
        <f t="shared" si="5"/>
        <v>6000</v>
      </c>
      <c r="M27" s="15"/>
      <c r="N27" s="15">
        <f t="shared" si="6"/>
        <v>5970</v>
      </c>
      <c r="O27" s="15">
        <v>5970</v>
      </c>
      <c r="P27" s="15"/>
      <c r="Q27" s="15"/>
      <c r="R27" s="15"/>
      <c r="S27" s="15">
        <f t="shared" ref="S27:S28" si="14">M27+N27+Q27+R27</f>
        <v>5970</v>
      </c>
      <c r="T27" s="15"/>
      <c r="U27" s="15">
        <f t="shared" si="11"/>
        <v>0</v>
      </c>
      <c r="V27" s="15"/>
      <c r="W27" s="15"/>
      <c r="X27" s="15"/>
      <c r="Y27" s="15"/>
      <c r="Z27" s="15">
        <f t="shared" si="12"/>
        <v>0</v>
      </c>
      <c r="AA27" s="15"/>
      <c r="AB27" s="15">
        <f t="shared" si="9"/>
        <v>0</v>
      </c>
      <c r="AC27" s="15"/>
      <c r="AD27" s="15"/>
      <c r="AE27" s="15"/>
      <c r="AF27" s="15"/>
      <c r="AG27" s="15">
        <f t="shared" si="13"/>
        <v>0</v>
      </c>
    </row>
    <row r="28" spans="1:33" s="21" customFormat="1" ht="56.25" customHeight="1">
      <c r="A28" s="25" t="s">
        <v>196</v>
      </c>
      <c r="B28" s="59" t="s">
        <v>169</v>
      </c>
      <c r="C28" s="25" t="s">
        <v>177</v>
      </c>
      <c r="D28" s="29" t="s">
        <v>193</v>
      </c>
      <c r="E28" s="22">
        <f t="shared" si="2"/>
        <v>3535.8</v>
      </c>
      <c r="F28" s="15"/>
      <c r="G28" s="60">
        <f t="shared" si="4"/>
        <v>3535.8</v>
      </c>
      <c r="H28" s="15"/>
      <c r="I28" s="15">
        <v>3535.8</v>
      </c>
      <c r="J28" s="15"/>
      <c r="K28" s="15"/>
      <c r="L28" s="15">
        <f t="shared" si="5"/>
        <v>3535.8</v>
      </c>
      <c r="M28" s="15"/>
      <c r="N28" s="15"/>
      <c r="O28" s="15"/>
      <c r="P28" s="15"/>
      <c r="Q28" s="15"/>
      <c r="R28" s="15"/>
      <c r="S28" s="15">
        <f t="shared" si="14"/>
        <v>0</v>
      </c>
      <c r="T28" s="15"/>
      <c r="U28" s="15">
        <f t="shared" si="11"/>
        <v>0</v>
      </c>
      <c r="V28" s="15"/>
      <c r="W28" s="15"/>
      <c r="X28" s="15"/>
      <c r="Y28" s="15"/>
      <c r="Z28" s="15">
        <f t="shared" si="12"/>
        <v>0</v>
      </c>
      <c r="AA28" s="15"/>
      <c r="AB28" s="15">
        <f t="shared" si="9"/>
        <v>0</v>
      </c>
      <c r="AC28" s="15"/>
      <c r="AD28" s="15"/>
      <c r="AE28" s="15"/>
      <c r="AF28" s="15"/>
      <c r="AG28" s="15">
        <f t="shared" si="13"/>
        <v>0</v>
      </c>
    </row>
    <row r="29" spans="1:33" s="21" customFormat="1" ht="59.25" customHeight="1">
      <c r="A29" s="25" t="s">
        <v>83</v>
      </c>
      <c r="B29" s="59" t="s">
        <v>64</v>
      </c>
      <c r="C29" s="25" t="s">
        <v>158</v>
      </c>
      <c r="D29" s="29"/>
      <c r="E29" s="22">
        <f>L29+S29+Z29+AG29</f>
        <v>4031356.8</v>
      </c>
      <c r="F29" s="15">
        <f>SUM(F30:F59)</f>
        <v>1767.2</v>
      </c>
      <c r="G29" s="15">
        <f>H29+I29</f>
        <v>1443325.2999999998</v>
      </c>
      <c r="H29" s="15">
        <f>SUM(H30:H59)</f>
        <v>1443325.2999999998</v>
      </c>
      <c r="I29" s="15">
        <f t="shared" ref="I29:J29" si="15">SUM(I30:I59)</f>
        <v>0</v>
      </c>
      <c r="J29" s="15">
        <f t="shared" si="15"/>
        <v>0</v>
      </c>
      <c r="K29" s="15"/>
      <c r="L29" s="15">
        <f>F29+G29</f>
        <v>1445092.4999999998</v>
      </c>
      <c r="M29" s="15">
        <f>SUM(M30:M59)</f>
        <v>0</v>
      </c>
      <c r="N29" s="15">
        <f>O29+P29</f>
        <v>1116422.3</v>
      </c>
      <c r="O29" s="15">
        <f>SUM(O30:O59)</f>
        <v>1116422.3</v>
      </c>
      <c r="P29" s="15">
        <f t="shared" ref="P29:R29" si="16">SUM(P30:P59)</f>
        <v>0</v>
      </c>
      <c r="Q29" s="15">
        <f t="shared" si="16"/>
        <v>0</v>
      </c>
      <c r="R29" s="15">
        <f t="shared" si="16"/>
        <v>0</v>
      </c>
      <c r="S29" s="15">
        <f>M29+N29+Q29+R29</f>
        <v>1116422.3</v>
      </c>
      <c r="T29" s="15">
        <f>SUM(T30:T59)</f>
        <v>0</v>
      </c>
      <c r="U29" s="15">
        <f>V29+W29</f>
        <v>734687.6</v>
      </c>
      <c r="V29" s="15">
        <f>SUM(V30:V59)</f>
        <v>734687.6</v>
      </c>
      <c r="W29" s="15">
        <f t="shared" ref="W29:Y29" si="17">SUM(W30:W59)</f>
        <v>0</v>
      </c>
      <c r="X29" s="15">
        <f t="shared" si="17"/>
        <v>0</v>
      </c>
      <c r="Y29" s="15">
        <f t="shared" si="17"/>
        <v>0</v>
      </c>
      <c r="Z29" s="15">
        <f>T29+U29+X29+Y29</f>
        <v>734687.6</v>
      </c>
      <c r="AA29" s="15">
        <f>SUM(AA30:AA59)</f>
        <v>0</v>
      </c>
      <c r="AB29" s="15">
        <f>AC29+AD29</f>
        <v>735154.4</v>
      </c>
      <c r="AC29" s="15">
        <f>SUM(AC30:AC59)</f>
        <v>735154.4</v>
      </c>
      <c r="AD29" s="15">
        <f t="shared" ref="AD29:AF29" si="18">SUM(AD30:AD59)</f>
        <v>0</v>
      </c>
      <c r="AE29" s="15">
        <f t="shared" si="18"/>
        <v>0</v>
      </c>
      <c r="AF29" s="15">
        <f t="shared" si="18"/>
        <v>0</v>
      </c>
      <c r="AG29" s="15">
        <f>AA29+AB29+AE29+AF29</f>
        <v>735154.4</v>
      </c>
    </row>
    <row r="30" spans="1:33" s="21" customFormat="1" ht="68.25" customHeight="1">
      <c r="A30" s="25" t="s">
        <v>84</v>
      </c>
      <c r="B30" s="59" t="s">
        <v>197</v>
      </c>
      <c r="C30" s="25" t="s">
        <v>156</v>
      </c>
      <c r="D30" s="29" t="s">
        <v>119</v>
      </c>
      <c r="E30" s="22">
        <f>L30+S30+Z30+AG30</f>
        <v>861803</v>
      </c>
      <c r="F30" s="15"/>
      <c r="G30" s="15">
        <f>H30+I30</f>
        <v>125193.5</v>
      </c>
      <c r="H30" s="15">
        <v>125193.5</v>
      </c>
      <c r="I30" s="15"/>
      <c r="J30" s="15"/>
      <c r="K30" s="15"/>
      <c r="L30" s="15">
        <f>F30+G30+J30</f>
        <v>125193.5</v>
      </c>
      <c r="M30" s="15"/>
      <c r="N30" s="15">
        <f>O30+P30</f>
        <v>218959.1</v>
      </c>
      <c r="O30" s="15">
        <v>218959.1</v>
      </c>
      <c r="P30" s="15"/>
      <c r="Q30" s="15"/>
      <c r="R30" s="15"/>
      <c r="S30" s="15">
        <f>M30+N30+Q30+R30</f>
        <v>218959.1</v>
      </c>
      <c r="T30" s="15"/>
      <c r="U30" s="15">
        <f>V30+W30</f>
        <v>174431.5</v>
      </c>
      <c r="V30" s="15">
        <v>174431.5</v>
      </c>
      <c r="W30" s="15"/>
      <c r="X30" s="15"/>
      <c r="Y30" s="15"/>
      <c r="Z30" s="15">
        <f>T30+U30+X30+Y30</f>
        <v>174431.5</v>
      </c>
      <c r="AA30" s="15"/>
      <c r="AB30" s="15">
        <f>AC30+AD30</f>
        <v>343218.9</v>
      </c>
      <c r="AC30" s="15">
        <v>343218.9</v>
      </c>
      <c r="AD30" s="15"/>
      <c r="AE30" s="15"/>
      <c r="AF30" s="15"/>
      <c r="AG30" s="15">
        <f>AA30+AB30+AE30+AF30</f>
        <v>343218.9</v>
      </c>
    </row>
    <row r="31" spans="1:33" s="21" customFormat="1" ht="68.25" customHeight="1">
      <c r="A31" s="25" t="s">
        <v>85</v>
      </c>
      <c r="B31" s="59" t="s">
        <v>198</v>
      </c>
      <c r="C31" s="25" t="s">
        <v>156</v>
      </c>
      <c r="D31" s="29" t="s">
        <v>120</v>
      </c>
      <c r="E31" s="22">
        <f t="shared" ref="E31:E59" si="19">L31+S31+Z31+AG31</f>
        <v>154002.70000000001</v>
      </c>
      <c r="F31" s="15"/>
      <c r="G31" s="15">
        <f t="shared" ref="G31:G48" si="20">H31+I31</f>
        <v>154002.70000000001</v>
      </c>
      <c r="H31" s="15">
        <v>154002.70000000001</v>
      </c>
      <c r="I31" s="15"/>
      <c r="J31" s="15"/>
      <c r="K31" s="15"/>
      <c r="L31" s="15">
        <f t="shared" ref="L31:L48" si="21">F31+G31+J31</f>
        <v>154002.70000000001</v>
      </c>
      <c r="M31" s="15"/>
      <c r="N31" s="15">
        <f t="shared" ref="N31:N38" si="22">O31+P31</f>
        <v>0</v>
      </c>
      <c r="O31" s="15"/>
      <c r="P31" s="15"/>
      <c r="Q31" s="15"/>
      <c r="R31" s="15"/>
      <c r="S31" s="15">
        <f t="shared" ref="S31:S48" si="23">M31+N31+Q31+R31</f>
        <v>0</v>
      </c>
      <c r="T31" s="15"/>
      <c r="U31" s="15"/>
      <c r="V31" s="15"/>
      <c r="W31" s="15"/>
      <c r="X31" s="15"/>
      <c r="Y31" s="15"/>
      <c r="Z31" s="15">
        <f t="shared" ref="Z31:Z48" si="24">T31+U31+X31+Y31</f>
        <v>0</v>
      </c>
      <c r="AA31" s="15"/>
      <c r="AB31" s="15"/>
      <c r="AC31" s="15"/>
      <c r="AD31" s="15"/>
      <c r="AE31" s="15"/>
      <c r="AF31" s="15"/>
      <c r="AG31" s="15">
        <f t="shared" ref="AG31:AG33" si="25">AA31+AB31+AE31+AF31</f>
        <v>0</v>
      </c>
    </row>
    <row r="32" spans="1:33" s="20" customFormat="1" ht="64.5" customHeight="1">
      <c r="A32" s="25" t="s">
        <v>86</v>
      </c>
      <c r="B32" s="59" t="s">
        <v>65</v>
      </c>
      <c r="C32" s="25" t="s">
        <v>156</v>
      </c>
      <c r="D32" s="29" t="s">
        <v>121</v>
      </c>
      <c r="E32" s="22">
        <f t="shared" si="19"/>
        <v>68129.399999999994</v>
      </c>
      <c r="F32" s="15"/>
      <c r="G32" s="15">
        <f t="shared" si="20"/>
        <v>28129.4</v>
      </c>
      <c r="H32" s="15">
        <v>28129.4</v>
      </c>
      <c r="I32" s="15"/>
      <c r="J32" s="15"/>
      <c r="K32" s="15"/>
      <c r="L32" s="15">
        <f t="shared" si="21"/>
        <v>28129.4</v>
      </c>
      <c r="M32" s="15"/>
      <c r="N32" s="15">
        <f t="shared" si="22"/>
        <v>40000</v>
      </c>
      <c r="O32" s="15">
        <v>40000</v>
      </c>
      <c r="P32" s="15"/>
      <c r="Q32" s="15"/>
      <c r="R32" s="15"/>
      <c r="S32" s="15">
        <f t="shared" si="23"/>
        <v>40000</v>
      </c>
      <c r="T32" s="15"/>
      <c r="U32" s="15"/>
      <c r="V32" s="15"/>
      <c r="W32" s="15"/>
      <c r="X32" s="15"/>
      <c r="Y32" s="15"/>
      <c r="Z32" s="15">
        <f t="shared" si="24"/>
        <v>0</v>
      </c>
      <c r="AA32" s="15"/>
      <c r="AB32" s="15"/>
      <c r="AC32" s="15"/>
      <c r="AD32" s="15"/>
      <c r="AE32" s="15"/>
      <c r="AF32" s="15"/>
      <c r="AG32" s="15">
        <f t="shared" si="25"/>
        <v>0</v>
      </c>
    </row>
    <row r="33" spans="1:33" s="21" customFormat="1" ht="76.5" customHeight="1">
      <c r="A33" s="61" t="s">
        <v>87</v>
      </c>
      <c r="B33" s="62" t="s">
        <v>163</v>
      </c>
      <c r="C33" s="25" t="s">
        <v>156</v>
      </c>
      <c r="D33" s="29" t="s">
        <v>122</v>
      </c>
      <c r="E33" s="22">
        <f t="shared" si="19"/>
        <v>102355.8</v>
      </c>
      <c r="F33" s="15"/>
      <c r="G33" s="15">
        <f t="shared" si="20"/>
        <v>50670.8</v>
      </c>
      <c r="H33" s="15">
        <v>50670.8</v>
      </c>
      <c r="I33" s="15"/>
      <c r="J33" s="15"/>
      <c r="K33" s="15"/>
      <c r="L33" s="15">
        <f t="shared" si="21"/>
        <v>50670.8</v>
      </c>
      <c r="M33" s="15"/>
      <c r="N33" s="15">
        <f t="shared" si="22"/>
        <v>51685</v>
      </c>
      <c r="O33" s="15">
        <v>51685</v>
      </c>
      <c r="P33" s="15"/>
      <c r="Q33" s="15"/>
      <c r="R33" s="15"/>
      <c r="S33" s="15">
        <f t="shared" si="23"/>
        <v>51685</v>
      </c>
      <c r="T33" s="15"/>
      <c r="U33" s="15"/>
      <c r="V33" s="15"/>
      <c r="W33" s="15"/>
      <c r="X33" s="15"/>
      <c r="Y33" s="15"/>
      <c r="Z33" s="15">
        <f t="shared" si="24"/>
        <v>0</v>
      </c>
      <c r="AA33" s="15"/>
      <c r="AB33" s="15"/>
      <c r="AC33" s="15"/>
      <c r="AD33" s="15"/>
      <c r="AE33" s="15"/>
      <c r="AF33" s="15"/>
      <c r="AG33" s="15">
        <f t="shared" si="25"/>
        <v>0</v>
      </c>
    </row>
    <row r="34" spans="1:33" s="21" customFormat="1" ht="50.1" customHeight="1">
      <c r="A34" s="63"/>
      <c r="B34" s="64"/>
      <c r="C34" s="25" t="s">
        <v>152</v>
      </c>
      <c r="D34" s="29" t="s">
        <v>122</v>
      </c>
      <c r="E34" s="22">
        <f t="shared" si="19"/>
        <v>113997.2</v>
      </c>
      <c r="F34" s="15"/>
      <c r="G34" s="15">
        <f t="shared" si="20"/>
        <v>99329.2</v>
      </c>
      <c r="H34" s="15">
        <v>99329.2</v>
      </c>
      <c r="I34" s="15"/>
      <c r="J34" s="15"/>
      <c r="K34" s="15"/>
      <c r="L34" s="15">
        <f t="shared" si="21"/>
        <v>99329.2</v>
      </c>
      <c r="M34" s="15"/>
      <c r="N34" s="15">
        <f t="shared" si="22"/>
        <v>14668</v>
      </c>
      <c r="O34" s="15">
        <v>14668</v>
      </c>
      <c r="P34" s="15"/>
      <c r="Q34" s="15"/>
      <c r="R34" s="15"/>
      <c r="S34" s="15">
        <f t="shared" si="23"/>
        <v>14668</v>
      </c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</row>
    <row r="35" spans="1:33" s="21" customFormat="1" ht="50.1" customHeight="1">
      <c r="A35" s="25" t="s">
        <v>88</v>
      </c>
      <c r="B35" s="59" t="s">
        <v>66</v>
      </c>
      <c r="C35" s="25" t="s">
        <v>177</v>
      </c>
      <c r="D35" s="29" t="s">
        <v>199</v>
      </c>
      <c r="E35" s="22">
        <f t="shared" si="19"/>
        <v>623.6</v>
      </c>
      <c r="F35" s="15"/>
      <c r="G35" s="15">
        <f t="shared" si="20"/>
        <v>623.6</v>
      </c>
      <c r="H35" s="15">
        <v>623.6</v>
      </c>
      <c r="I35" s="15"/>
      <c r="J35" s="15"/>
      <c r="K35" s="15"/>
      <c r="L35" s="15">
        <f t="shared" si="21"/>
        <v>623.6</v>
      </c>
      <c r="M35" s="15"/>
      <c r="N35" s="15">
        <f t="shared" si="22"/>
        <v>0</v>
      </c>
      <c r="O35" s="15"/>
      <c r="P35" s="15"/>
      <c r="Q35" s="15"/>
      <c r="R35" s="15"/>
      <c r="S35" s="15">
        <f t="shared" si="23"/>
        <v>0</v>
      </c>
      <c r="T35" s="15"/>
      <c r="U35" s="15"/>
      <c r="V35" s="15"/>
      <c r="W35" s="15"/>
      <c r="X35" s="15"/>
      <c r="Y35" s="15"/>
      <c r="Z35" s="15">
        <f t="shared" si="24"/>
        <v>0</v>
      </c>
      <c r="AA35" s="15"/>
      <c r="AB35" s="15"/>
      <c r="AC35" s="15"/>
      <c r="AD35" s="15"/>
      <c r="AE35" s="15"/>
      <c r="AF35" s="15"/>
      <c r="AG35" s="15">
        <f t="shared" ref="AG35:AG47" si="26">AA35+AB35+AE35+AF35</f>
        <v>0</v>
      </c>
    </row>
    <row r="36" spans="1:33" s="21" customFormat="1" ht="50.1" customHeight="1">
      <c r="A36" s="25" t="s">
        <v>89</v>
      </c>
      <c r="B36" s="59" t="s">
        <v>67</v>
      </c>
      <c r="C36" s="25" t="s">
        <v>177</v>
      </c>
      <c r="D36" s="29" t="s">
        <v>200</v>
      </c>
      <c r="E36" s="22">
        <f t="shared" si="19"/>
        <v>3500</v>
      </c>
      <c r="F36" s="15"/>
      <c r="G36" s="15">
        <f t="shared" si="20"/>
        <v>3500</v>
      </c>
      <c r="H36" s="15">
        <v>3500</v>
      </c>
      <c r="I36" s="15"/>
      <c r="J36" s="15"/>
      <c r="K36" s="15"/>
      <c r="L36" s="15">
        <f t="shared" si="21"/>
        <v>3500</v>
      </c>
      <c r="M36" s="15"/>
      <c r="N36" s="15">
        <f t="shared" si="22"/>
        <v>0</v>
      </c>
      <c r="O36" s="15"/>
      <c r="P36" s="15"/>
      <c r="Q36" s="15"/>
      <c r="R36" s="15"/>
      <c r="S36" s="15">
        <f t="shared" si="23"/>
        <v>0</v>
      </c>
      <c r="T36" s="15"/>
      <c r="U36" s="15"/>
      <c r="V36" s="15"/>
      <c r="W36" s="15"/>
      <c r="X36" s="15"/>
      <c r="Y36" s="15"/>
      <c r="Z36" s="15">
        <f t="shared" si="24"/>
        <v>0</v>
      </c>
      <c r="AA36" s="15"/>
      <c r="AB36" s="15"/>
      <c r="AC36" s="15"/>
      <c r="AD36" s="15"/>
      <c r="AE36" s="15"/>
      <c r="AF36" s="15"/>
      <c r="AG36" s="15">
        <f t="shared" si="26"/>
        <v>0</v>
      </c>
    </row>
    <row r="37" spans="1:33" s="21" customFormat="1" ht="50.1" customHeight="1">
      <c r="A37" s="25" t="s">
        <v>90</v>
      </c>
      <c r="B37" s="59" t="s">
        <v>201</v>
      </c>
      <c r="C37" s="25" t="s">
        <v>177</v>
      </c>
      <c r="D37" s="29" t="s">
        <v>202</v>
      </c>
      <c r="E37" s="22">
        <f t="shared" si="19"/>
        <v>4369.1000000000004</v>
      </c>
      <c r="F37" s="15"/>
      <c r="G37" s="15">
        <f t="shared" si="20"/>
        <v>4369.1000000000004</v>
      </c>
      <c r="H37" s="15">
        <v>4369.1000000000004</v>
      </c>
      <c r="I37" s="15"/>
      <c r="J37" s="15"/>
      <c r="K37" s="15"/>
      <c r="L37" s="15">
        <f t="shared" si="21"/>
        <v>4369.1000000000004</v>
      </c>
      <c r="M37" s="15"/>
      <c r="N37" s="15">
        <f t="shared" si="22"/>
        <v>0</v>
      </c>
      <c r="O37" s="15"/>
      <c r="P37" s="15"/>
      <c r="Q37" s="15"/>
      <c r="R37" s="15"/>
      <c r="S37" s="15">
        <f t="shared" si="23"/>
        <v>0</v>
      </c>
      <c r="T37" s="15"/>
      <c r="U37" s="15"/>
      <c r="V37" s="15"/>
      <c r="W37" s="15"/>
      <c r="X37" s="15"/>
      <c r="Y37" s="15"/>
      <c r="Z37" s="15">
        <f t="shared" si="24"/>
        <v>0</v>
      </c>
      <c r="AA37" s="15"/>
      <c r="AB37" s="15"/>
      <c r="AC37" s="15"/>
      <c r="AD37" s="15"/>
      <c r="AE37" s="15"/>
      <c r="AF37" s="15"/>
      <c r="AG37" s="15">
        <f t="shared" si="26"/>
        <v>0</v>
      </c>
    </row>
    <row r="38" spans="1:33" s="21" customFormat="1" ht="50.1" customHeight="1">
      <c r="A38" s="25" t="s">
        <v>91</v>
      </c>
      <c r="B38" s="59" t="s">
        <v>203</v>
      </c>
      <c r="C38" s="25" t="s">
        <v>177</v>
      </c>
      <c r="D38" s="29" t="s">
        <v>204</v>
      </c>
      <c r="E38" s="22">
        <f t="shared" si="19"/>
        <v>1500</v>
      </c>
      <c r="F38" s="15"/>
      <c r="G38" s="15">
        <f t="shared" si="20"/>
        <v>1500</v>
      </c>
      <c r="H38" s="15">
        <v>1500</v>
      </c>
      <c r="I38" s="15"/>
      <c r="J38" s="15"/>
      <c r="K38" s="15"/>
      <c r="L38" s="15">
        <f t="shared" si="21"/>
        <v>1500</v>
      </c>
      <c r="M38" s="15"/>
      <c r="N38" s="15">
        <f t="shared" si="22"/>
        <v>0</v>
      </c>
      <c r="O38" s="15"/>
      <c r="P38" s="15"/>
      <c r="Q38" s="15"/>
      <c r="R38" s="15"/>
      <c r="S38" s="15">
        <f t="shared" si="23"/>
        <v>0</v>
      </c>
      <c r="T38" s="15"/>
      <c r="U38" s="15"/>
      <c r="V38" s="15"/>
      <c r="W38" s="15"/>
      <c r="X38" s="15"/>
      <c r="Y38" s="15"/>
      <c r="Z38" s="15">
        <f t="shared" si="24"/>
        <v>0</v>
      </c>
      <c r="AA38" s="15"/>
      <c r="AB38" s="15"/>
      <c r="AC38" s="15"/>
      <c r="AD38" s="15"/>
      <c r="AE38" s="15"/>
      <c r="AF38" s="15"/>
      <c r="AG38" s="15">
        <f t="shared" si="26"/>
        <v>0</v>
      </c>
    </row>
    <row r="39" spans="1:33" s="21" customFormat="1" ht="50.1" customHeight="1">
      <c r="A39" s="25" t="s">
        <v>92</v>
      </c>
      <c r="B39" s="59" t="s">
        <v>262</v>
      </c>
      <c r="C39" s="25" t="s">
        <v>177</v>
      </c>
      <c r="D39" s="29" t="s">
        <v>205</v>
      </c>
      <c r="E39" s="22">
        <f t="shared" si="19"/>
        <v>175077.3</v>
      </c>
      <c r="F39" s="15"/>
      <c r="G39" s="15">
        <f t="shared" si="20"/>
        <v>175077.3</v>
      </c>
      <c r="H39" s="15">
        <v>175077.3</v>
      </c>
      <c r="I39" s="15"/>
      <c r="J39" s="15"/>
      <c r="K39" s="15"/>
      <c r="L39" s="15">
        <f t="shared" si="21"/>
        <v>175077.3</v>
      </c>
      <c r="M39" s="15"/>
      <c r="N39" s="15"/>
      <c r="O39" s="16"/>
      <c r="P39" s="15"/>
      <c r="Q39" s="15"/>
      <c r="R39" s="15"/>
      <c r="S39" s="15">
        <f t="shared" si="23"/>
        <v>0</v>
      </c>
      <c r="T39" s="15"/>
      <c r="U39" s="15"/>
      <c r="V39" s="15"/>
      <c r="W39" s="15"/>
      <c r="X39" s="15"/>
      <c r="Y39" s="15"/>
      <c r="Z39" s="15">
        <f t="shared" si="24"/>
        <v>0</v>
      </c>
      <c r="AA39" s="15"/>
      <c r="AB39" s="15"/>
      <c r="AC39" s="15"/>
      <c r="AD39" s="15"/>
      <c r="AE39" s="15"/>
      <c r="AF39" s="15"/>
      <c r="AG39" s="15">
        <f t="shared" si="26"/>
        <v>0</v>
      </c>
    </row>
    <row r="40" spans="1:33" s="21" customFormat="1" ht="50.1" customHeight="1">
      <c r="A40" s="25" t="s">
        <v>93</v>
      </c>
      <c r="B40" s="59" t="s">
        <v>206</v>
      </c>
      <c r="C40" s="25" t="s">
        <v>177</v>
      </c>
      <c r="D40" s="29" t="s">
        <v>207</v>
      </c>
      <c r="E40" s="22">
        <f t="shared" si="19"/>
        <v>153125.79999999999</v>
      </c>
      <c r="F40" s="15"/>
      <c r="G40" s="15">
        <f t="shared" si="20"/>
        <v>149760.79999999999</v>
      </c>
      <c r="H40" s="15">
        <v>149760.79999999999</v>
      </c>
      <c r="I40" s="15"/>
      <c r="J40" s="15"/>
      <c r="K40" s="15"/>
      <c r="L40" s="15">
        <f t="shared" si="21"/>
        <v>149760.79999999999</v>
      </c>
      <c r="M40" s="15"/>
      <c r="N40" s="15">
        <f>O40+P40</f>
        <v>3365</v>
      </c>
      <c r="O40" s="15">
        <v>3365</v>
      </c>
      <c r="P40" s="15"/>
      <c r="Q40" s="15"/>
      <c r="R40" s="15"/>
      <c r="S40" s="15">
        <f t="shared" si="23"/>
        <v>3365</v>
      </c>
      <c r="T40" s="15"/>
      <c r="U40" s="15"/>
      <c r="V40" s="15"/>
      <c r="W40" s="15"/>
      <c r="X40" s="15"/>
      <c r="Y40" s="15"/>
      <c r="Z40" s="15">
        <f t="shared" si="24"/>
        <v>0</v>
      </c>
      <c r="AA40" s="15"/>
      <c r="AB40" s="15"/>
      <c r="AC40" s="15"/>
      <c r="AD40" s="15"/>
      <c r="AE40" s="15"/>
      <c r="AF40" s="15"/>
      <c r="AG40" s="15">
        <f t="shared" si="26"/>
        <v>0</v>
      </c>
    </row>
    <row r="41" spans="1:33" s="21" customFormat="1" ht="50.1" customHeight="1">
      <c r="A41" s="25" t="s">
        <v>94</v>
      </c>
      <c r="B41" s="59" t="s">
        <v>263</v>
      </c>
      <c r="C41" s="25" t="s">
        <v>177</v>
      </c>
      <c r="D41" s="29" t="s">
        <v>208</v>
      </c>
      <c r="E41" s="22">
        <f t="shared" si="19"/>
        <v>139884.5</v>
      </c>
      <c r="F41" s="15"/>
      <c r="G41" s="15">
        <f t="shared" si="20"/>
        <v>0</v>
      </c>
      <c r="H41" s="15"/>
      <c r="I41" s="15"/>
      <c r="J41" s="15"/>
      <c r="K41" s="15"/>
      <c r="L41" s="15">
        <f t="shared" si="21"/>
        <v>0</v>
      </c>
      <c r="M41" s="15"/>
      <c r="N41" s="15">
        <f t="shared" ref="N41:N47" si="27">O41+P41</f>
        <v>94800</v>
      </c>
      <c r="O41" s="15">
        <v>94800</v>
      </c>
      <c r="P41" s="15"/>
      <c r="Q41" s="15"/>
      <c r="R41" s="15"/>
      <c r="S41" s="15">
        <f t="shared" si="23"/>
        <v>94800</v>
      </c>
      <c r="T41" s="15"/>
      <c r="U41" s="15">
        <f>V41+W41</f>
        <v>45084.5</v>
      </c>
      <c r="V41" s="15">
        <v>45084.5</v>
      </c>
      <c r="W41" s="15"/>
      <c r="X41" s="15"/>
      <c r="Y41" s="15"/>
      <c r="Z41" s="15">
        <f t="shared" si="24"/>
        <v>45084.5</v>
      </c>
      <c r="AA41" s="15"/>
      <c r="AB41" s="15"/>
      <c r="AC41" s="15"/>
      <c r="AD41" s="15"/>
      <c r="AE41" s="15"/>
      <c r="AF41" s="15"/>
      <c r="AG41" s="15">
        <f t="shared" si="26"/>
        <v>0</v>
      </c>
    </row>
    <row r="42" spans="1:33" s="21" customFormat="1" ht="50.1" customHeight="1">
      <c r="A42" s="25" t="s">
        <v>95</v>
      </c>
      <c r="B42" s="59" t="s">
        <v>264</v>
      </c>
      <c r="C42" s="25" t="s">
        <v>177</v>
      </c>
      <c r="D42" s="29" t="s">
        <v>209</v>
      </c>
      <c r="E42" s="22">
        <f t="shared" si="19"/>
        <v>170500</v>
      </c>
      <c r="F42" s="15"/>
      <c r="G42" s="15">
        <f>H42+I42</f>
        <v>50000</v>
      </c>
      <c r="H42" s="15">
        <v>50000</v>
      </c>
      <c r="I42" s="15"/>
      <c r="J42" s="15"/>
      <c r="K42" s="15"/>
      <c r="L42" s="15">
        <f t="shared" si="21"/>
        <v>50000</v>
      </c>
      <c r="M42" s="15"/>
      <c r="N42" s="15">
        <f t="shared" si="27"/>
        <v>70500</v>
      </c>
      <c r="O42" s="15">
        <v>70500</v>
      </c>
      <c r="P42" s="15"/>
      <c r="Q42" s="15"/>
      <c r="R42" s="15"/>
      <c r="S42" s="15">
        <f t="shared" si="23"/>
        <v>70500</v>
      </c>
      <c r="T42" s="15"/>
      <c r="U42" s="15">
        <f>V42+W42</f>
        <v>50000</v>
      </c>
      <c r="V42" s="15">
        <v>50000</v>
      </c>
      <c r="W42" s="15"/>
      <c r="X42" s="15"/>
      <c r="Y42" s="15"/>
      <c r="Z42" s="15">
        <f t="shared" si="24"/>
        <v>50000</v>
      </c>
      <c r="AA42" s="15"/>
      <c r="AB42" s="15">
        <f>AC42+AD42</f>
        <v>0</v>
      </c>
      <c r="AC42" s="15"/>
      <c r="AD42" s="15"/>
      <c r="AE42" s="15"/>
      <c r="AF42" s="15"/>
      <c r="AG42" s="15">
        <f t="shared" si="26"/>
        <v>0</v>
      </c>
    </row>
    <row r="43" spans="1:33" s="21" customFormat="1" ht="50.1" customHeight="1">
      <c r="A43" s="25" t="s">
        <v>96</v>
      </c>
      <c r="B43" s="59" t="s">
        <v>253</v>
      </c>
      <c r="C43" s="25" t="s">
        <v>177</v>
      </c>
      <c r="D43" s="29" t="s">
        <v>210</v>
      </c>
      <c r="E43" s="22">
        <f t="shared" si="19"/>
        <v>822239.29999999993</v>
      </c>
      <c r="F43" s="15"/>
      <c r="G43" s="15">
        <f t="shared" si="20"/>
        <v>237928.9</v>
      </c>
      <c r="H43" s="15">
        <v>237928.9</v>
      </c>
      <c r="I43" s="15"/>
      <c r="J43" s="15"/>
      <c r="K43" s="15"/>
      <c r="L43" s="15">
        <f t="shared" si="21"/>
        <v>237928.9</v>
      </c>
      <c r="M43" s="15"/>
      <c r="N43" s="15">
        <f t="shared" si="27"/>
        <v>405438.8</v>
      </c>
      <c r="O43" s="15">
        <v>405438.8</v>
      </c>
      <c r="P43" s="15"/>
      <c r="Q43" s="15"/>
      <c r="R43" s="15"/>
      <c r="S43" s="15">
        <f t="shared" si="23"/>
        <v>405438.8</v>
      </c>
      <c r="T43" s="15"/>
      <c r="U43" s="15">
        <f>V43+W43</f>
        <v>178871.6</v>
      </c>
      <c r="V43" s="15">
        <v>178871.6</v>
      </c>
      <c r="W43" s="15"/>
      <c r="X43" s="15"/>
      <c r="Y43" s="15"/>
      <c r="Z43" s="15">
        <f t="shared" si="24"/>
        <v>178871.6</v>
      </c>
      <c r="AA43" s="15"/>
      <c r="AB43" s="15">
        <f>AC43+AD43</f>
        <v>0</v>
      </c>
      <c r="AC43" s="15"/>
      <c r="AD43" s="15"/>
      <c r="AE43" s="15"/>
      <c r="AF43" s="15"/>
      <c r="AG43" s="15">
        <f t="shared" si="26"/>
        <v>0</v>
      </c>
    </row>
    <row r="44" spans="1:33" s="21" customFormat="1" ht="50.1" customHeight="1">
      <c r="A44" s="25" t="s">
        <v>97</v>
      </c>
      <c r="B44" s="59" t="s">
        <v>68</v>
      </c>
      <c r="C44" s="25" t="s">
        <v>177</v>
      </c>
      <c r="D44" s="29" t="s">
        <v>211</v>
      </c>
      <c r="E44" s="22">
        <f t="shared" si="19"/>
        <v>6300</v>
      </c>
      <c r="F44" s="15"/>
      <c r="G44" s="15">
        <f t="shared" si="20"/>
        <v>0</v>
      </c>
      <c r="H44" s="15"/>
      <c r="I44" s="15"/>
      <c r="J44" s="15"/>
      <c r="K44" s="15"/>
      <c r="L44" s="15">
        <f t="shared" si="21"/>
        <v>0</v>
      </c>
      <c r="M44" s="15"/>
      <c r="N44" s="15">
        <f t="shared" si="27"/>
        <v>0</v>
      </c>
      <c r="O44" s="15">
        <v>0</v>
      </c>
      <c r="P44" s="15"/>
      <c r="Q44" s="15"/>
      <c r="R44" s="15"/>
      <c r="S44" s="15">
        <f t="shared" si="23"/>
        <v>0</v>
      </c>
      <c r="T44" s="15"/>
      <c r="U44" s="15">
        <f>V44+W44</f>
        <v>6300</v>
      </c>
      <c r="V44" s="15">
        <v>6300</v>
      </c>
      <c r="W44" s="15"/>
      <c r="X44" s="15"/>
      <c r="Y44" s="15"/>
      <c r="Z44" s="15">
        <f t="shared" si="24"/>
        <v>6300</v>
      </c>
      <c r="AA44" s="15"/>
      <c r="AB44" s="15">
        <f>AC44+AD44</f>
        <v>0</v>
      </c>
      <c r="AC44" s="15"/>
      <c r="AD44" s="15"/>
      <c r="AE44" s="15"/>
      <c r="AF44" s="15"/>
      <c r="AG44" s="15">
        <f t="shared" si="26"/>
        <v>0</v>
      </c>
    </row>
    <row r="45" spans="1:33" s="21" customFormat="1" ht="50.1" customHeight="1">
      <c r="A45" s="25" t="s">
        <v>98</v>
      </c>
      <c r="B45" s="59" t="s">
        <v>69</v>
      </c>
      <c r="C45" s="25" t="s">
        <v>177</v>
      </c>
      <c r="D45" s="29" t="s">
        <v>212</v>
      </c>
      <c r="E45" s="22">
        <f t="shared" si="19"/>
        <v>23512.199999999997</v>
      </c>
      <c r="F45" s="15"/>
      <c r="G45" s="15">
        <f t="shared" si="20"/>
        <v>8896.2999999999993</v>
      </c>
      <c r="H45" s="15">
        <v>8896.2999999999993</v>
      </c>
      <c r="I45" s="15"/>
      <c r="J45" s="15"/>
      <c r="K45" s="15"/>
      <c r="L45" s="15">
        <f t="shared" si="21"/>
        <v>8896.2999999999993</v>
      </c>
      <c r="M45" s="15"/>
      <c r="N45" s="15">
        <f t="shared" si="27"/>
        <v>14615.9</v>
      </c>
      <c r="O45" s="15">
        <v>14615.9</v>
      </c>
      <c r="P45" s="15"/>
      <c r="Q45" s="15"/>
      <c r="R45" s="15"/>
      <c r="S45" s="15">
        <f t="shared" si="23"/>
        <v>14615.9</v>
      </c>
      <c r="T45" s="15"/>
      <c r="U45" s="15">
        <f t="shared" ref="U45:U48" si="28">V45+W45</f>
        <v>0</v>
      </c>
      <c r="V45" s="15"/>
      <c r="W45" s="15"/>
      <c r="X45" s="15"/>
      <c r="Y45" s="15"/>
      <c r="Z45" s="15">
        <f t="shared" si="24"/>
        <v>0</v>
      </c>
      <c r="AA45" s="15"/>
      <c r="AB45" s="15">
        <f>AC45+AD45</f>
        <v>0</v>
      </c>
      <c r="AC45" s="15"/>
      <c r="AD45" s="15"/>
      <c r="AE45" s="15"/>
      <c r="AF45" s="15"/>
      <c r="AG45" s="15">
        <f t="shared" si="26"/>
        <v>0</v>
      </c>
    </row>
    <row r="46" spans="1:33" s="21" customFormat="1" ht="50.1" customHeight="1">
      <c r="A46" s="25" t="s">
        <v>99</v>
      </c>
      <c r="B46" s="59" t="s">
        <v>213</v>
      </c>
      <c r="C46" s="25" t="s">
        <v>177</v>
      </c>
      <c r="D46" s="29" t="s">
        <v>214</v>
      </c>
      <c r="E46" s="22">
        <f t="shared" si="19"/>
        <v>348843.7</v>
      </c>
      <c r="F46" s="15"/>
      <c r="G46" s="15">
        <f t="shared" si="20"/>
        <v>348843.7</v>
      </c>
      <c r="H46" s="15">
        <v>348843.7</v>
      </c>
      <c r="I46" s="15"/>
      <c r="J46" s="15"/>
      <c r="K46" s="15"/>
      <c r="L46" s="15">
        <f t="shared" si="21"/>
        <v>348843.7</v>
      </c>
      <c r="M46" s="15"/>
      <c r="N46" s="15">
        <f t="shared" si="27"/>
        <v>0</v>
      </c>
      <c r="O46" s="15"/>
      <c r="P46" s="15"/>
      <c r="Q46" s="15"/>
      <c r="R46" s="15"/>
      <c r="S46" s="15">
        <f t="shared" si="23"/>
        <v>0</v>
      </c>
      <c r="T46" s="15"/>
      <c r="U46" s="15">
        <f t="shared" si="28"/>
        <v>0</v>
      </c>
      <c r="V46" s="15"/>
      <c r="W46" s="15"/>
      <c r="X46" s="15"/>
      <c r="Y46" s="15"/>
      <c r="Z46" s="15">
        <f t="shared" si="24"/>
        <v>0</v>
      </c>
      <c r="AA46" s="15"/>
      <c r="AB46" s="15"/>
      <c r="AC46" s="15"/>
      <c r="AD46" s="15"/>
      <c r="AE46" s="15"/>
      <c r="AF46" s="15"/>
      <c r="AG46" s="15">
        <f t="shared" si="26"/>
        <v>0</v>
      </c>
    </row>
    <row r="47" spans="1:33" s="21" customFormat="1" ht="50.1" customHeight="1">
      <c r="A47" s="25" t="s">
        <v>100</v>
      </c>
      <c r="B47" s="59" t="s">
        <v>215</v>
      </c>
      <c r="C47" s="25" t="s">
        <v>177</v>
      </c>
      <c r="D47" s="29" t="s">
        <v>216</v>
      </c>
      <c r="E47" s="22">
        <f t="shared" si="19"/>
        <v>5500</v>
      </c>
      <c r="F47" s="15"/>
      <c r="G47" s="15">
        <f t="shared" si="20"/>
        <v>5500</v>
      </c>
      <c r="H47" s="15">
        <v>5500</v>
      </c>
      <c r="I47" s="15"/>
      <c r="J47" s="15"/>
      <c r="K47" s="15"/>
      <c r="L47" s="15">
        <f t="shared" si="21"/>
        <v>5500</v>
      </c>
      <c r="M47" s="15"/>
      <c r="N47" s="15">
        <f t="shared" si="27"/>
        <v>0</v>
      </c>
      <c r="O47" s="15"/>
      <c r="P47" s="15"/>
      <c r="Q47" s="15"/>
      <c r="R47" s="15"/>
      <c r="S47" s="15">
        <f t="shared" si="23"/>
        <v>0</v>
      </c>
      <c r="T47" s="15"/>
      <c r="U47" s="15">
        <f t="shared" si="28"/>
        <v>0</v>
      </c>
      <c r="V47" s="15"/>
      <c r="W47" s="15"/>
      <c r="X47" s="15"/>
      <c r="Y47" s="15"/>
      <c r="Z47" s="15">
        <f t="shared" si="24"/>
        <v>0</v>
      </c>
      <c r="AA47" s="15"/>
      <c r="AB47" s="15"/>
      <c r="AC47" s="15"/>
      <c r="AD47" s="15"/>
      <c r="AE47" s="15"/>
      <c r="AF47" s="15"/>
      <c r="AG47" s="15">
        <f t="shared" si="26"/>
        <v>0</v>
      </c>
    </row>
    <row r="48" spans="1:33" s="21" customFormat="1" ht="50.1" customHeight="1">
      <c r="A48" s="25" t="s">
        <v>147</v>
      </c>
      <c r="B48" s="59" t="s">
        <v>217</v>
      </c>
      <c r="C48" s="25" t="s">
        <v>177</v>
      </c>
      <c r="D48" s="29" t="s">
        <v>218</v>
      </c>
      <c r="E48" s="22">
        <f t="shared" si="19"/>
        <v>309520.5</v>
      </c>
      <c r="F48" s="15"/>
      <c r="G48" s="15">
        <f t="shared" si="20"/>
        <v>0</v>
      </c>
      <c r="H48" s="15"/>
      <c r="I48" s="15"/>
      <c r="J48" s="15"/>
      <c r="K48" s="15"/>
      <c r="L48" s="15">
        <f t="shared" si="21"/>
        <v>0</v>
      </c>
      <c r="M48" s="15"/>
      <c r="N48" s="15">
        <f>O48+P48</f>
        <v>66635</v>
      </c>
      <c r="O48" s="15">
        <v>66635</v>
      </c>
      <c r="P48" s="15"/>
      <c r="Q48" s="15"/>
      <c r="R48" s="15"/>
      <c r="S48" s="15">
        <f t="shared" si="23"/>
        <v>66635</v>
      </c>
      <c r="T48" s="15"/>
      <c r="U48" s="15">
        <f t="shared" si="28"/>
        <v>190000</v>
      </c>
      <c r="V48" s="15">
        <v>190000</v>
      </c>
      <c r="W48" s="15"/>
      <c r="X48" s="15"/>
      <c r="Y48" s="15"/>
      <c r="Z48" s="15">
        <f t="shared" si="24"/>
        <v>190000</v>
      </c>
      <c r="AA48" s="15"/>
      <c r="AB48" s="15">
        <f>AC48+AD48</f>
        <v>52885.5</v>
      </c>
      <c r="AC48" s="15">
        <v>52885.5</v>
      </c>
      <c r="AD48" s="15"/>
      <c r="AE48" s="15"/>
      <c r="AF48" s="15"/>
      <c r="AG48" s="15">
        <f>AA48+AB48</f>
        <v>52885.5</v>
      </c>
    </row>
    <row r="49" spans="1:33" s="21" customFormat="1" ht="50.1" customHeight="1">
      <c r="A49" s="25" t="s">
        <v>167</v>
      </c>
      <c r="B49" s="59" t="s">
        <v>166</v>
      </c>
      <c r="C49" s="25" t="s">
        <v>177</v>
      </c>
      <c r="D49" s="29" t="s">
        <v>243</v>
      </c>
      <c r="E49" s="22">
        <f t="shared" si="19"/>
        <v>1767.2</v>
      </c>
      <c r="F49" s="15">
        <v>1767.2</v>
      </c>
      <c r="G49" s="15">
        <f>H49+I49</f>
        <v>0</v>
      </c>
      <c r="H49" s="15"/>
      <c r="I49" s="15"/>
      <c r="J49" s="15"/>
      <c r="K49" s="15"/>
      <c r="L49" s="15">
        <f>F49+G49+J49</f>
        <v>1767.2</v>
      </c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</row>
    <row r="50" spans="1:33" s="21" customFormat="1" ht="50.1" customHeight="1">
      <c r="A50" s="25" t="s">
        <v>219</v>
      </c>
      <c r="B50" s="59" t="s">
        <v>265</v>
      </c>
      <c r="C50" s="25" t="s">
        <v>177</v>
      </c>
      <c r="D50" s="29" t="s">
        <v>220</v>
      </c>
      <c r="E50" s="22">
        <f t="shared" si="19"/>
        <v>10500</v>
      </c>
      <c r="F50" s="15"/>
      <c r="G50" s="15"/>
      <c r="H50" s="15"/>
      <c r="I50" s="15"/>
      <c r="J50" s="15"/>
      <c r="K50" s="15"/>
      <c r="L50" s="15"/>
      <c r="M50" s="15"/>
      <c r="N50" s="15">
        <f>O50+P50</f>
        <v>10500</v>
      </c>
      <c r="O50" s="15">
        <v>10500</v>
      </c>
      <c r="P50" s="15"/>
      <c r="Q50" s="15"/>
      <c r="R50" s="15"/>
      <c r="S50" s="15">
        <f>M50+N50</f>
        <v>10500</v>
      </c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</row>
    <row r="51" spans="1:33" s="21" customFormat="1" ht="50.1" customHeight="1">
      <c r="A51" s="25" t="s">
        <v>221</v>
      </c>
      <c r="B51" s="59" t="s">
        <v>222</v>
      </c>
      <c r="C51" s="25" t="s">
        <v>177</v>
      </c>
      <c r="D51" s="29" t="s">
        <v>223</v>
      </c>
      <c r="E51" s="22">
        <f t="shared" si="19"/>
        <v>63980.4</v>
      </c>
      <c r="F51" s="15"/>
      <c r="G51" s="15"/>
      <c r="H51" s="15"/>
      <c r="I51" s="15"/>
      <c r="J51" s="15"/>
      <c r="K51" s="15"/>
      <c r="L51" s="15"/>
      <c r="M51" s="15"/>
      <c r="N51" s="15">
        <f t="shared" ref="N51:N53" si="29">O51+P51</f>
        <v>63980.4</v>
      </c>
      <c r="O51" s="15">
        <v>63980.4</v>
      </c>
      <c r="P51" s="15"/>
      <c r="Q51" s="15"/>
      <c r="R51" s="15"/>
      <c r="S51" s="15">
        <f t="shared" ref="S51:S53" si="30">M51+N51</f>
        <v>63980.4</v>
      </c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</row>
    <row r="52" spans="1:33" s="21" customFormat="1" ht="50.1" customHeight="1">
      <c r="A52" s="25" t="s">
        <v>224</v>
      </c>
      <c r="B52" s="59" t="s">
        <v>266</v>
      </c>
      <c r="C52" s="25" t="s">
        <v>177</v>
      </c>
      <c r="D52" s="29" t="s">
        <v>225</v>
      </c>
      <c r="E52" s="22">
        <f t="shared" si="19"/>
        <v>17446.099999999999</v>
      </c>
      <c r="F52" s="15"/>
      <c r="G52" s="15"/>
      <c r="H52" s="15"/>
      <c r="I52" s="15"/>
      <c r="J52" s="15"/>
      <c r="K52" s="15"/>
      <c r="L52" s="15"/>
      <c r="M52" s="15"/>
      <c r="N52" s="15">
        <f t="shared" si="29"/>
        <v>17446.099999999999</v>
      </c>
      <c r="O52" s="15">
        <v>17446.099999999999</v>
      </c>
      <c r="P52" s="15"/>
      <c r="Q52" s="15"/>
      <c r="R52" s="15"/>
      <c r="S52" s="15">
        <f t="shared" si="30"/>
        <v>17446.099999999999</v>
      </c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</row>
    <row r="53" spans="1:33" s="20" customFormat="1" ht="50.1" customHeight="1">
      <c r="A53" s="25" t="s">
        <v>226</v>
      </c>
      <c r="B53" s="59" t="s">
        <v>227</v>
      </c>
      <c r="C53" s="25" t="s">
        <v>177</v>
      </c>
      <c r="D53" s="29" t="s">
        <v>228</v>
      </c>
      <c r="E53" s="22">
        <f t="shared" si="19"/>
        <v>44050</v>
      </c>
      <c r="F53" s="15"/>
      <c r="G53" s="15"/>
      <c r="H53" s="15"/>
      <c r="I53" s="15"/>
      <c r="J53" s="15"/>
      <c r="K53" s="15"/>
      <c r="L53" s="15"/>
      <c r="M53" s="15"/>
      <c r="N53" s="15">
        <f t="shared" si="29"/>
        <v>15000</v>
      </c>
      <c r="O53" s="15">
        <v>15000</v>
      </c>
      <c r="P53" s="15"/>
      <c r="Q53" s="15"/>
      <c r="R53" s="15"/>
      <c r="S53" s="15">
        <f t="shared" si="30"/>
        <v>15000</v>
      </c>
      <c r="T53" s="15"/>
      <c r="U53" s="15">
        <f>V53+W53</f>
        <v>15000</v>
      </c>
      <c r="V53" s="15">
        <v>15000</v>
      </c>
      <c r="W53" s="15"/>
      <c r="X53" s="15"/>
      <c r="Y53" s="15"/>
      <c r="Z53" s="15">
        <f>T53+U53</f>
        <v>15000</v>
      </c>
      <c r="AA53" s="15"/>
      <c r="AB53" s="15">
        <f>AC53+AD53</f>
        <v>14050</v>
      </c>
      <c r="AC53" s="15">
        <v>14050</v>
      </c>
      <c r="AD53" s="15"/>
      <c r="AE53" s="15"/>
      <c r="AF53" s="15"/>
      <c r="AG53" s="15">
        <f>AA53+AB53</f>
        <v>14050</v>
      </c>
    </row>
    <row r="54" spans="1:33" s="20" customFormat="1" ht="50.1" customHeight="1">
      <c r="A54" s="25" t="s">
        <v>229</v>
      </c>
      <c r="B54" s="59" t="s">
        <v>230</v>
      </c>
      <c r="C54" s="25" t="s">
        <v>177</v>
      </c>
      <c r="D54" s="29" t="s">
        <v>231</v>
      </c>
      <c r="E54" s="22">
        <f t="shared" si="19"/>
        <v>135000</v>
      </c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>
        <f t="shared" ref="U54:U59" si="31">V54+W54</f>
        <v>35000</v>
      </c>
      <c r="V54" s="15">
        <v>35000</v>
      </c>
      <c r="W54" s="15"/>
      <c r="X54" s="15"/>
      <c r="Y54" s="15"/>
      <c r="Z54" s="15">
        <f t="shared" ref="Z54:Z59" si="32">T54+U54</f>
        <v>35000</v>
      </c>
      <c r="AA54" s="15"/>
      <c r="AB54" s="15">
        <f t="shared" ref="AB54:AB59" si="33">AC54+AD54</f>
        <v>100000</v>
      </c>
      <c r="AC54" s="15">
        <v>100000</v>
      </c>
      <c r="AD54" s="15"/>
      <c r="AE54" s="15"/>
      <c r="AF54" s="15"/>
      <c r="AG54" s="15">
        <f t="shared" ref="AG54:AG59" si="34">AA54+AB54</f>
        <v>100000</v>
      </c>
    </row>
    <row r="55" spans="1:33" s="21" customFormat="1" ht="50.1" customHeight="1">
      <c r="A55" s="25" t="s">
        <v>232</v>
      </c>
      <c r="B55" s="59" t="s">
        <v>233</v>
      </c>
      <c r="C55" s="25" t="s">
        <v>177</v>
      </c>
      <c r="D55" s="29" t="s">
        <v>234</v>
      </c>
      <c r="E55" s="22">
        <f t="shared" si="19"/>
        <v>145000</v>
      </c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>
        <f t="shared" si="31"/>
        <v>20000</v>
      </c>
      <c r="V55" s="15">
        <v>20000</v>
      </c>
      <c r="W55" s="15"/>
      <c r="X55" s="15"/>
      <c r="Y55" s="15"/>
      <c r="Z55" s="15">
        <f t="shared" si="32"/>
        <v>20000</v>
      </c>
      <c r="AA55" s="15"/>
      <c r="AB55" s="15">
        <f t="shared" si="33"/>
        <v>125000</v>
      </c>
      <c r="AC55" s="15">
        <v>125000</v>
      </c>
      <c r="AD55" s="15"/>
      <c r="AE55" s="15"/>
      <c r="AF55" s="15"/>
      <c r="AG55" s="15">
        <f t="shared" si="34"/>
        <v>125000</v>
      </c>
    </row>
    <row r="56" spans="1:33" s="21" customFormat="1" ht="50.1" customHeight="1">
      <c r="A56" s="25" t="s">
        <v>235</v>
      </c>
      <c r="B56" s="59" t="s">
        <v>236</v>
      </c>
      <c r="C56" s="25" t="s">
        <v>177</v>
      </c>
      <c r="D56" s="29" t="s">
        <v>237</v>
      </c>
      <c r="E56" s="22">
        <f t="shared" si="19"/>
        <v>100000</v>
      </c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>
        <f t="shared" si="31"/>
        <v>0</v>
      </c>
      <c r="V56" s="15"/>
      <c r="W56" s="15"/>
      <c r="X56" s="15"/>
      <c r="Y56" s="15"/>
      <c r="Z56" s="15">
        <f t="shared" si="32"/>
        <v>0</v>
      </c>
      <c r="AA56" s="15"/>
      <c r="AB56" s="15">
        <f t="shared" si="33"/>
        <v>100000</v>
      </c>
      <c r="AC56" s="15">
        <v>100000</v>
      </c>
      <c r="AD56" s="15"/>
      <c r="AE56" s="15"/>
      <c r="AF56" s="15"/>
      <c r="AG56" s="15">
        <f t="shared" si="34"/>
        <v>100000</v>
      </c>
    </row>
    <row r="57" spans="1:33" s="21" customFormat="1" ht="50.1" customHeight="1">
      <c r="A57" s="25" t="s">
        <v>238</v>
      </c>
      <c r="B57" s="59" t="s">
        <v>239</v>
      </c>
      <c r="C57" s="25" t="s">
        <v>177</v>
      </c>
      <c r="D57" s="29" t="s">
        <v>240</v>
      </c>
      <c r="E57" s="22">
        <f t="shared" si="19"/>
        <v>20000</v>
      </c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>
        <f t="shared" si="31"/>
        <v>20000</v>
      </c>
      <c r="V57" s="15">
        <v>20000</v>
      </c>
      <c r="W57" s="15"/>
      <c r="X57" s="15"/>
      <c r="Y57" s="15"/>
      <c r="Z57" s="15">
        <f t="shared" si="32"/>
        <v>20000</v>
      </c>
      <c r="AA57" s="15"/>
      <c r="AB57" s="15">
        <f t="shared" si="33"/>
        <v>0</v>
      </c>
      <c r="AC57" s="15"/>
      <c r="AD57" s="15"/>
      <c r="AE57" s="15"/>
      <c r="AF57" s="15"/>
      <c r="AG57" s="15">
        <f t="shared" si="34"/>
        <v>0</v>
      </c>
    </row>
    <row r="58" spans="1:33" s="21" customFormat="1" ht="50.1" customHeight="1">
      <c r="A58" s="25" t="s">
        <v>267</v>
      </c>
      <c r="B58" s="59" t="s">
        <v>268</v>
      </c>
      <c r="C58" s="25" t="s">
        <v>177</v>
      </c>
      <c r="D58" s="65" t="s">
        <v>279</v>
      </c>
      <c r="E58" s="22">
        <f t="shared" si="19"/>
        <v>17129</v>
      </c>
      <c r="F58" s="15"/>
      <c r="G58" s="15"/>
      <c r="H58" s="15"/>
      <c r="I58" s="15"/>
      <c r="J58" s="15"/>
      <c r="K58" s="15"/>
      <c r="L58" s="15"/>
      <c r="M58" s="15"/>
      <c r="N58" s="15">
        <f t="shared" ref="N58:N59" si="35">O58+P58</f>
        <v>17129</v>
      </c>
      <c r="O58" s="15">
        <v>17129</v>
      </c>
      <c r="P58" s="15"/>
      <c r="Q58" s="15"/>
      <c r="R58" s="15"/>
      <c r="S58" s="15">
        <f t="shared" ref="S58:S59" si="36">M58+N58</f>
        <v>17129</v>
      </c>
      <c r="T58" s="15"/>
      <c r="U58" s="15">
        <f t="shared" si="31"/>
        <v>0</v>
      </c>
      <c r="V58" s="15"/>
      <c r="W58" s="15"/>
      <c r="X58" s="15"/>
      <c r="Y58" s="15"/>
      <c r="Z58" s="15">
        <f t="shared" si="32"/>
        <v>0</v>
      </c>
      <c r="AA58" s="15"/>
      <c r="AB58" s="15">
        <f t="shared" si="33"/>
        <v>0</v>
      </c>
      <c r="AC58" s="15"/>
      <c r="AD58" s="15"/>
      <c r="AE58" s="15"/>
      <c r="AF58" s="15"/>
      <c r="AG58" s="15">
        <f t="shared" si="34"/>
        <v>0</v>
      </c>
    </row>
    <row r="59" spans="1:33" s="21" customFormat="1" ht="50.1" customHeight="1">
      <c r="A59" s="25" t="s">
        <v>269</v>
      </c>
      <c r="B59" s="59" t="s">
        <v>270</v>
      </c>
      <c r="C59" s="25" t="s">
        <v>177</v>
      </c>
      <c r="D59" s="65" t="s">
        <v>280</v>
      </c>
      <c r="E59" s="22">
        <f t="shared" si="19"/>
        <v>11700</v>
      </c>
      <c r="F59" s="15"/>
      <c r="G59" s="15"/>
      <c r="H59" s="15"/>
      <c r="I59" s="15"/>
      <c r="J59" s="15"/>
      <c r="K59" s="15"/>
      <c r="L59" s="15"/>
      <c r="M59" s="15"/>
      <c r="N59" s="15">
        <f t="shared" si="35"/>
        <v>11700</v>
      </c>
      <c r="O59" s="15">
        <v>11700</v>
      </c>
      <c r="P59" s="15"/>
      <c r="Q59" s="15"/>
      <c r="R59" s="15"/>
      <c r="S59" s="15">
        <f t="shared" si="36"/>
        <v>11700</v>
      </c>
      <c r="T59" s="15"/>
      <c r="U59" s="15">
        <f t="shared" si="31"/>
        <v>0</v>
      </c>
      <c r="V59" s="15"/>
      <c r="W59" s="15"/>
      <c r="X59" s="15"/>
      <c r="Y59" s="15"/>
      <c r="Z59" s="15">
        <f t="shared" si="32"/>
        <v>0</v>
      </c>
      <c r="AA59" s="15"/>
      <c r="AB59" s="15">
        <f t="shared" si="33"/>
        <v>0</v>
      </c>
      <c r="AC59" s="15"/>
      <c r="AD59" s="15"/>
      <c r="AE59" s="15"/>
      <c r="AF59" s="15"/>
      <c r="AG59" s="15">
        <f t="shared" si="34"/>
        <v>0</v>
      </c>
    </row>
    <row r="60" spans="1:33" s="20" customFormat="1" ht="50.1" customHeight="1">
      <c r="A60" s="25" t="s">
        <v>101</v>
      </c>
      <c r="B60" s="59" t="s">
        <v>70</v>
      </c>
      <c r="C60" s="25" t="s">
        <v>156</v>
      </c>
      <c r="D60" s="29" t="s">
        <v>123</v>
      </c>
      <c r="E60" s="22">
        <f>L60+S60+Z60+AG60</f>
        <v>113276.9</v>
      </c>
      <c r="F60" s="15"/>
      <c r="G60" s="15">
        <f>H60+I60</f>
        <v>74476</v>
      </c>
      <c r="H60" s="15">
        <v>74476</v>
      </c>
      <c r="I60" s="15"/>
      <c r="J60" s="15"/>
      <c r="K60" s="15"/>
      <c r="L60" s="15">
        <f>F60+G60+J60</f>
        <v>74476</v>
      </c>
      <c r="M60" s="15"/>
      <c r="N60" s="15">
        <f>O60+P60</f>
        <v>36800.9</v>
      </c>
      <c r="O60" s="15">
        <v>36800.9</v>
      </c>
      <c r="P60" s="15"/>
      <c r="Q60" s="15"/>
      <c r="R60" s="15"/>
      <c r="S60" s="15">
        <f>M60+N60</f>
        <v>36800.9</v>
      </c>
      <c r="T60" s="15"/>
      <c r="U60" s="15">
        <f>V60+W60</f>
        <v>1000</v>
      </c>
      <c r="V60" s="15">
        <v>1000</v>
      </c>
      <c r="W60" s="15"/>
      <c r="X60" s="15"/>
      <c r="Y60" s="15"/>
      <c r="Z60" s="15">
        <f>T60+U60</f>
        <v>1000</v>
      </c>
      <c r="AA60" s="15"/>
      <c r="AB60" s="15">
        <f>AC60+AD60</f>
        <v>1000</v>
      </c>
      <c r="AC60" s="15">
        <v>1000</v>
      </c>
      <c r="AD60" s="15"/>
      <c r="AE60" s="15"/>
      <c r="AF60" s="15"/>
      <c r="AG60" s="15">
        <f>AA60+AB60</f>
        <v>1000</v>
      </c>
    </row>
    <row r="61" spans="1:33" s="21" customFormat="1" ht="50.1" customHeight="1">
      <c r="A61" s="25" t="s">
        <v>102</v>
      </c>
      <c r="B61" s="59" t="s">
        <v>71</v>
      </c>
      <c r="C61" s="25" t="s">
        <v>156</v>
      </c>
      <c r="D61" s="29"/>
      <c r="E61" s="22">
        <f>L61+S61+Z61+AG61</f>
        <v>76572.3</v>
      </c>
      <c r="F61" s="15">
        <f>SUM(F62:F66)</f>
        <v>15850.499999999998</v>
      </c>
      <c r="G61" s="15">
        <f>SUM(G62:G65)</f>
        <v>0</v>
      </c>
      <c r="H61" s="15">
        <v>0</v>
      </c>
      <c r="I61" s="15"/>
      <c r="J61" s="15">
        <f>SUM(J62:J65)</f>
        <v>0</v>
      </c>
      <c r="K61" s="15"/>
      <c r="L61" s="15">
        <f>SUM(L62:L66)</f>
        <v>15850.499999999998</v>
      </c>
      <c r="M61" s="15">
        <f>SUM(M62:M65)</f>
        <v>20240.600000000002</v>
      </c>
      <c r="N61" s="15"/>
      <c r="O61" s="15"/>
      <c r="P61" s="15"/>
      <c r="Q61" s="15"/>
      <c r="R61" s="15"/>
      <c r="S61" s="15">
        <f>SUM(S62:S65)</f>
        <v>20240.600000000002</v>
      </c>
      <c r="T61" s="15">
        <f>SUM(T62:T65)</f>
        <v>20240.600000000002</v>
      </c>
      <c r="U61" s="15"/>
      <c r="V61" s="15"/>
      <c r="W61" s="15">
        <f>SUM(W62:W65)</f>
        <v>0</v>
      </c>
      <c r="X61" s="15">
        <f>SUM(X62:X65)</f>
        <v>0</v>
      </c>
      <c r="Y61" s="15">
        <f>SUM(Y62:Y65)</f>
        <v>0</v>
      </c>
      <c r="Z61" s="15">
        <f>T61+W61+X61+Y61</f>
        <v>20240.600000000002</v>
      </c>
      <c r="AA61" s="15">
        <f>SUM(AA62:AA65)</f>
        <v>20240.600000000002</v>
      </c>
      <c r="AB61" s="15"/>
      <c r="AC61" s="15"/>
      <c r="AD61" s="15">
        <f>SUM(AD62:AD65)</f>
        <v>0</v>
      </c>
      <c r="AE61" s="15">
        <f>SUM(AE62:AE65)</f>
        <v>0</v>
      </c>
      <c r="AF61" s="15">
        <f>SUM(AF62:AF65)</f>
        <v>0</v>
      </c>
      <c r="AG61" s="15">
        <f>AA61+AD61+AE61+AF61</f>
        <v>20240.600000000002</v>
      </c>
    </row>
    <row r="62" spans="1:33" s="21" customFormat="1" ht="50.1" customHeight="1">
      <c r="A62" s="25" t="s">
        <v>103</v>
      </c>
      <c r="B62" s="59" t="s">
        <v>72</v>
      </c>
      <c r="C62" s="25" t="s">
        <v>156</v>
      </c>
      <c r="D62" s="29" t="s">
        <v>124</v>
      </c>
      <c r="E62" s="22">
        <f>L62+S62+Z62+AG62</f>
        <v>32379</v>
      </c>
      <c r="F62" s="15">
        <v>7336.8</v>
      </c>
      <c r="G62" s="15"/>
      <c r="H62" s="15"/>
      <c r="I62" s="15"/>
      <c r="J62" s="15"/>
      <c r="K62" s="15"/>
      <c r="L62" s="15">
        <f t="shared" ref="L62:L67" si="37">F62+G62+J62</f>
        <v>7336.8</v>
      </c>
      <c r="M62" s="15">
        <v>8347.4</v>
      </c>
      <c r="N62" s="15"/>
      <c r="O62" s="15"/>
      <c r="P62" s="15"/>
      <c r="Q62" s="15"/>
      <c r="R62" s="15"/>
      <c r="S62" s="15">
        <f>M62+N62+Q62+R62</f>
        <v>8347.4</v>
      </c>
      <c r="T62" s="15">
        <v>8347.4</v>
      </c>
      <c r="U62" s="15"/>
      <c r="V62" s="15"/>
      <c r="W62" s="15"/>
      <c r="X62" s="15"/>
      <c r="Y62" s="15"/>
      <c r="Z62" s="15">
        <f t="shared" ref="Z62:Z69" si="38">T62+U62+X62+Y62</f>
        <v>8347.4</v>
      </c>
      <c r="AA62" s="15">
        <v>8347.4</v>
      </c>
      <c r="AB62" s="15"/>
      <c r="AC62" s="15"/>
      <c r="AD62" s="15"/>
      <c r="AE62" s="15"/>
      <c r="AF62" s="15"/>
      <c r="AG62" s="15">
        <f t="shared" ref="AG62:AG65" si="39">AA62+AB62+AE62+AF62</f>
        <v>8347.4</v>
      </c>
    </row>
    <row r="63" spans="1:33" s="20" customFormat="1" ht="50.1" customHeight="1">
      <c r="A63" s="25" t="s">
        <v>104</v>
      </c>
      <c r="B63" s="59" t="s">
        <v>73</v>
      </c>
      <c r="C63" s="25" t="s">
        <v>156</v>
      </c>
      <c r="D63" s="29" t="s">
        <v>125</v>
      </c>
      <c r="E63" s="22">
        <f t="shared" ref="E63:E66" si="40">L63+S63+Z63+AG63</f>
        <v>16177.2</v>
      </c>
      <c r="F63" s="15">
        <v>4044.3</v>
      </c>
      <c r="G63" s="15"/>
      <c r="H63" s="15"/>
      <c r="I63" s="15"/>
      <c r="J63" s="15"/>
      <c r="K63" s="15"/>
      <c r="L63" s="15">
        <f t="shared" si="37"/>
        <v>4044.3</v>
      </c>
      <c r="M63" s="15">
        <f>F63</f>
        <v>4044.3</v>
      </c>
      <c r="N63" s="15"/>
      <c r="O63" s="15"/>
      <c r="P63" s="15"/>
      <c r="Q63" s="15"/>
      <c r="R63" s="15"/>
      <c r="S63" s="15">
        <f>M63+N63+Q63+R63</f>
        <v>4044.3</v>
      </c>
      <c r="T63" s="15">
        <f>M63</f>
        <v>4044.3</v>
      </c>
      <c r="U63" s="15"/>
      <c r="V63" s="15"/>
      <c r="W63" s="15"/>
      <c r="X63" s="15"/>
      <c r="Y63" s="15"/>
      <c r="Z63" s="15">
        <f t="shared" si="38"/>
        <v>4044.3</v>
      </c>
      <c r="AA63" s="15">
        <f>T63</f>
        <v>4044.3</v>
      </c>
      <c r="AB63" s="15"/>
      <c r="AC63" s="15"/>
      <c r="AD63" s="15"/>
      <c r="AE63" s="15"/>
      <c r="AF63" s="15"/>
      <c r="AG63" s="15">
        <f t="shared" si="39"/>
        <v>4044.3</v>
      </c>
    </row>
    <row r="64" spans="1:33" s="21" customFormat="1" ht="50.1" customHeight="1">
      <c r="A64" s="25" t="s">
        <v>105</v>
      </c>
      <c r="B64" s="59" t="s">
        <v>74</v>
      </c>
      <c r="C64" s="25" t="s">
        <v>156</v>
      </c>
      <c r="D64" s="29" t="s">
        <v>126</v>
      </c>
      <c r="E64" s="22">
        <f t="shared" si="40"/>
        <v>18647.3</v>
      </c>
      <c r="F64" s="15">
        <f>1909.6+0.1</f>
        <v>1909.6999999999998</v>
      </c>
      <c r="G64" s="15"/>
      <c r="H64" s="15"/>
      <c r="I64" s="15"/>
      <c r="J64" s="15"/>
      <c r="K64" s="15"/>
      <c r="L64" s="15">
        <f t="shared" si="37"/>
        <v>1909.6999999999998</v>
      </c>
      <c r="M64" s="15">
        <v>5579.2</v>
      </c>
      <c r="N64" s="15"/>
      <c r="O64" s="15"/>
      <c r="P64" s="15"/>
      <c r="Q64" s="15"/>
      <c r="R64" s="15"/>
      <c r="S64" s="15">
        <f>M64+N64+Q64+R64</f>
        <v>5579.2</v>
      </c>
      <c r="T64" s="15">
        <v>5579.2</v>
      </c>
      <c r="U64" s="15"/>
      <c r="V64" s="15"/>
      <c r="W64" s="15"/>
      <c r="X64" s="15"/>
      <c r="Y64" s="15"/>
      <c r="Z64" s="15">
        <f t="shared" si="38"/>
        <v>5579.2</v>
      </c>
      <c r="AA64" s="15">
        <v>5579.2</v>
      </c>
      <c r="AB64" s="15"/>
      <c r="AC64" s="15"/>
      <c r="AD64" s="15"/>
      <c r="AE64" s="15"/>
      <c r="AF64" s="15"/>
      <c r="AG64" s="15">
        <f t="shared" si="39"/>
        <v>5579.2</v>
      </c>
    </row>
    <row r="65" spans="1:33" s="21" customFormat="1" ht="50.1" customHeight="1">
      <c r="A65" s="25" t="s">
        <v>106</v>
      </c>
      <c r="B65" s="59" t="s">
        <v>75</v>
      </c>
      <c r="C65" s="25" t="s">
        <v>156</v>
      </c>
      <c r="D65" s="29" t="s">
        <v>127</v>
      </c>
      <c r="E65" s="22">
        <f t="shared" si="40"/>
        <v>8291.5</v>
      </c>
      <c r="F65" s="15">
        <v>1482.4</v>
      </c>
      <c r="G65" s="15"/>
      <c r="H65" s="15"/>
      <c r="I65" s="15"/>
      <c r="J65" s="15"/>
      <c r="K65" s="15"/>
      <c r="L65" s="15">
        <f t="shared" si="37"/>
        <v>1482.4</v>
      </c>
      <c r="M65" s="15">
        <v>2269.6999999999998</v>
      </c>
      <c r="N65" s="15"/>
      <c r="O65" s="15"/>
      <c r="P65" s="15"/>
      <c r="Q65" s="15"/>
      <c r="R65" s="15"/>
      <c r="S65" s="15">
        <f>M65+N65+Q65+R65</f>
        <v>2269.6999999999998</v>
      </c>
      <c r="T65" s="15">
        <v>2269.6999999999998</v>
      </c>
      <c r="U65" s="15"/>
      <c r="V65" s="15"/>
      <c r="W65" s="15"/>
      <c r="X65" s="15"/>
      <c r="Y65" s="15"/>
      <c r="Z65" s="15">
        <f t="shared" si="38"/>
        <v>2269.6999999999998</v>
      </c>
      <c r="AA65" s="15">
        <v>2269.6999999999998</v>
      </c>
      <c r="AB65" s="15"/>
      <c r="AC65" s="15"/>
      <c r="AD65" s="15"/>
      <c r="AE65" s="15"/>
      <c r="AF65" s="15"/>
      <c r="AG65" s="15">
        <f t="shared" si="39"/>
        <v>2269.6999999999998</v>
      </c>
    </row>
    <row r="66" spans="1:33" s="21" customFormat="1" ht="50.1" customHeight="1">
      <c r="A66" s="25" t="s">
        <v>155</v>
      </c>
      <c r="B66" s="59" t="s">
        <v>154</v>
      </c>
      <c r="C66" s="25" t="s">
        <v>156</v>
      </c>
      <c r="D66" s="29" t="s">
        <v>164</v>
      </c>
      <c r="E66" s="22">
        <f t="shared" si="40"/>
        <v>1077.3</v>
      </c>
      <c r="F66" s="15">
        <v>1077.3</v>
      </c>
      <c r="G66" s="15"/>
      <c r="H66" s="15"/>
      <c r="I66" s="15"/>
      <c r="J66" s="15"/>
      <c r="K66" s="15"/>
      <c r="L66" s="15">
        <f t="shared" si="37"/>
        <v>1077.3</v>
      </c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</row>
    <row r="67" spans="1:33" s="20" customFormat="1" ht="67.5" customHeight="1">
      <c r="A67" s="25" t="s">
        <v>107</v>
      </c>
      <c r="B67" s="59" t="s">
        <v>76</v>
      </c>
      <c r="C67" s="25" t="s">
        <v>156</v>
      </c>
      <c r="D67" s="29"/>
      <c r="E67" s="22">
        <f>L67+S67+Z67+AG67</f>
        <v>322912.89999999997</v>
      </c>
      <c r="F67" s="15">
        <f>F68+F69</f>
        <v>0</v>
      </c>
      <c r="G67" s="15">
        <f t="shared" ref="G67:G85" si="41">H67+I67</f>
        <v>78764.2</v>
      </c>
      <c r="H67" s="15">
        <f>SUM(H68:H69)</f>
        <v>78764.2</v>
      </c>
      <c r="I67" s="15"/>
      <c r="J67" s="15">
        <f>J68</f>
        <v>0</v>
      </c>
      <c r="K67" s="15"/>
      <c r="L67" s="15">
        <f t="shared" si="37"/>
        <v>78764.2</v>
      </c>
      <c r="M67" s="15">
        <f>M68+M69</f>
        <v>0</v>
      </c>
      <c r="N67" s="15">
        <f>SUM(N68:N69)</f>
        <v>81382.899999999994</v>
      </c>
      <c r="O67" s="15">
        <f>SUM(O68:O69)</f>
        <v>81382.899999999994</v>
      </c>
      <c r="P67" s="15"/>
      <c r="Q67" s="15">
        <f>Q68+Q69</f>
        <v>0</v>
      </c>
      <c r="R67" s="15"/>
      <c r="S67" s="15">
        <f>SUM(S68:S69)</f>
        <v>81382.899999999994</v>
      </c>
      <c r="T67" s="15">
        <f>T68</f>
        <v>0</v>
      </c>
      <c r="U67" s="15">
        <f>V67+W67</f>
        <v>81382.899999999994</v>
      </c>
      <c r="V67" s="15">
        <f>SUM(V68:V69)</f>
        <v>81382.899999999994</v>
      </c>
      <c r="W67" s="15">
        <f>SUM(W68:W69)</f>
        <v>0</v>
      </c>
      <c r="X67" s="15"/>
      <c r="Y67" s="15"/>
      <c r="Z67" s="15">
        <f t="shared" si="38"/>
        <v>81382.899999999994</v>
      </c>
      <c r="AA67" s="15">
        <f>AA68</f>
        <v>0</v>
      </c>
      <c r="AB67" s="15">
        <f>AC67+AD67</f>
        <v>81382.899999999994</v>
      </c>
      <c r="AC67" s="15">
        <f>SUM(AC68:AC69)</f>
        <v>81382.899999999994</v>
      </c>
      <c r="AD67" s="15">
        <f>SUM(AD68:AD69)</f>
        <v>0</v>
      </c>
      <c r="AE67" s="15"/>
      <c r="AF67" s="15"/>
      <c r="AG67" s="15">
        <f t="shared" ref="AG67:AG69" si="42">AA67+AB67+AE67+AF67</f>
        <v>81382.899999999994</v>
      </c>
    </row>
    <row r="68" spans="1:33" s="21" customFormat="1" ht="50.1" customHeight="1">
      <c r="A68" s="25" t="s">
        <v>108</v>
      </c>
      <c r="B68" s="58" t="s">
        <v>77</v>
      </c>
      <c r="C68" s="25" t="s">
        <v>157</v>
      </c>
      <c r="D68" s="29" t="s">
        <v>128</v>
      </c>
      <c r="E68" s="22">
        <f>L68+S68+Z68+AG68</f>
        <v>296691.40000000002</v>
      </c>
      <c r="F68" s="15"/>
      <c r="G68" s="15">
        <f t="shared" si="41"/>
        <v>72593.8</v>
      </c>
      <c r="H68" s="15">
        <v>72593.8</v>
      </c>
      <c r="I68" s="15"/>
      <c r="J68" s="15"/>
      <c r="K68" s="15"/>
      <c r="L68" s="15">
        <f>F68+G68</f>
        <v>72593.8</v>
      </c>
      <c r="M68" s="15"/>
      <c r="N68" s="15">
        <f>O68+P68</f>
        <v>74699.199999999997</v>
      </c>
      <c r="O68" s="15">
        <v>74699.199999999997</v>
      </c>
      <c r="P68" s="15"/>
      <c r="Q68" s="15"/>
      <c r="R68" s="15"/>
      <c r="S68" s="15">
        <f>M68+N68</f>
        <v>74699.199999999997</v>
      </c>
      <c r="T68" s="15"/>
      <c r="U68" s="15">
        <f>V68+W68</f>
        <v>74699.199999999997</v>
      </c>
      <c r="V68" s="15">
        <v>74699.199999999997</v>
      </c>
      <c r="W68" s="15"/>
      <c r="X68" s="15"/>
      <c r="Y68" s="15"/>
      <c r="Z68" s="15">
        <f t="shared" si="38"/>
        <v>74699.199999999997</v>
      </c>
      <c r="AA68" s="15"/>
      <c r="AB68" s="15">
        <f>AC68+AD68</f>
        <v>74699.199999999997</v>
      </c>
      <c r="AC68" s="15">
        <v>74699.199999999997</v>
      </c>
      <c r="AD68" s="15"/>
      <c r="AE68" s="15"/>
      <c r="AF68" s="15"/>
      <c r="AG68" s="15">
        <f t="shared" si="42"/>
        <v>74699.199999999997</v>
      </c>
    </row>
    <row r="69" spans="1:33" s="21" customFormat="1" ht="50.1" customHeight="1">
      <c r="A69" s="25" t="s">
        <v>109</v>
      </c>
      <c r="B69" s="58" t="s">
        <v>18</v>
      </c>
      <c r="C69" s="25" t="s">
        <v>157</v>
      </c>
      <c r="D69" s="29" t="s">
        <v>129</v>
      </c>
      <c r="E69" s="22">
        <f>L69+S69+Z69+AG69</f>
        <v>26221.5</v>
      </c>
      <c r="F69" s="15"/>
      <c r="G69" s="15">
        <f t="shared" si="41"/>
        <v>6170.4</v>
      </c>
      <c r="H69" s="15">
        <v>6170.4</v>
      </c>
      <c r="I69" s="15"/>
      <c r="J69" s="15"/>
      <c r="K69" s="15"/>
      <c r="L69" s="15">
        <f>G69+J69</f>
        <v>6170.4</v>
      </c>
      <c r="M69" s="15"/>
      <c r="N69" s="15">
        <f>O69+P69</f>
        <v>6683.7</v>
      </c>
      <c r="O69" s="15">
        <v>6683.7</v>
      </c>
      <c r="P69" s="15"/>
      <c r="Q69" s="15"/>
      <c r="R69" s="15"/>
      <c r="S69" s="15">
        <f>N69+Q69</f>
        <v>6683.7</v>
      </c>
      <c r="T69" s="15"/>
      <c r="U69" s="15">
        <f>V69+W69</f>
        <v>6683.7</v>
      </c>
      <c r="V69" s="15">
        <v>6683.7</v>
      </c>
      <c r="W69" s="15"/>
      <c r="X69" s="15"/>
      <c r="Y69" s="15"/>
      <c r="Z69" s="15">
        <f t="shared" si="38"/>
        <v>6683.7</v>
      </c>
      <c r="AA69" s="15"/>
      <c r="AB69" s="15">
        <f>AC69+AD69</f>
        <v>6683.7</v>
      </c>
      <c r="AC69" s="15">
        <v>6683.7</v>
      </c>
      <c r="AD69" s="15"/>
      <c r="AE69" s="15"/>
      <c r="AF69" s="15"/>
      <c r="AG69" s="15">
        <f t="shared" si="42"/>
        <v>6683.7</v>
      </c>
    </row>
    <row r="70" spans="1:33" s="21" customFormat="1" ht="50.1" customHeight="1">
      <c r="A70" s="25" t="s">
        <v>110</v>
      </c>
      <c r="B70" s="58" t="s">
        <v>140</v>
      </c>
      <c r="C70" s="25" t="s">
        <v>156</v>
      </c>
      <c r="D70" s="29"/>
      <c r="E70" s="22">
        <f>L70+S70+Z70+AG70</f>
        <v>13688.4</v>
      </c>
      <c r="F70" s="15"/>
      <c r="G70" s="15">
        <f t="shared" si="41"/>
        <v>10208.4</v>
      </c>
      <c r="H70" s="15">
        <f>SUM(H71:H73)</f>
        <v>10208.4</v>
      </c>
      <c r="I70" s="15"/>
      <c r="J70" s="15"/>
      <c r="K70" s="15"/>
      <c r="L70" s="15">
        <f>F70+G70+J70</f>
        <v>10208.4</v>
      </c>
      <c r="M70" s="15">
        <f>SUM(M71:M73)</f>
        <v>0</v>
      </c>
      <c r="N70" s="15">
        <f>SUM(N71:N73)</f>
        <v>1160</v>
      </c>
      <c r="O70" s="15">
        <f>SUM(O71:O73)</f>
        <v>1160</v>
      </c>
      <c r="P70" s="15"/>
      <c r="Q70" s="15">
        <f>SUM(Q71:Q73)</f>
        <v>0</v>
      </c>
      <c r="R70" s="15">
        <f>SUM(R71:R73)</f>
        <v>0</v>
      </c>
      <c r="S70" s="15">
        <f>M70+N70+Q70+R70</f>
        <v>1160</v>
      </c>
      <c r="T70" s="15">
        <f>SUM(T71:T73)</f>
        <v>0</v>
      </c>
      <c r="U70" s="15">
        <f>SUM(U71:U73)</f>
        <v>1160</v>
      </c>
      <c r="V70" s="15">
        <f>SUM(V71:V73)</f>
        <v>1160</v>
      </c>
      <c r="W70" s="15"/>
      <c r="X70" s="15">
        <f>SUM(X71:X73)</f>
        <v>0</v>
      </c>
      <c r="Y70" s="15">
        <f>SUM(Y71:Y73)</f>
        <v>0</v>
      </c>
      <c r="Z70" s="15">
        <f>T70+U70+X70+Y70</f>
        <v>1160</v>
      </c>
      <c r="AA70" s="15">
        <f>SUM(AA71:AA73)</f>
        <v>0</v>
      </c>
      <c r="AB70" s="15">
        <f>SUM(AB71:AB73)</f>
        <v>1160</v>
      </c>
      <c r="AC70" s="15">
        <f>SUM(AC71:AC73)</f>
        <v>1160</v>
      </c>
      <c r="AD70" s="15"/>
      <c r="AE70" s="15">
        <f>SUM(AE71:AE73)</f>
        <v>0</v>
      </c>
      <c r="AF70" s="15">
        <f>SUM(AF71:AF73)</f>
        <v>0</v>
      </c>
      <c r="AG70" s="15">
        <f>AA70+AB70+AE70+AF70</f>
        <v>1160</v>
      </c>
    </row>
    <row r="71" spans="1:33" s="20" customFormat="1" ht="50.1" customHeight="1">
      <c r="A71" s="25" t="s">
        <v>111</v>
      </c>
      <c r="B71" s="58" t="s">
        <v>78</v>
      </c>
      <c r="C71" s="25" t="s">
        <v>157</v>
      </c>
      <c r="D71" s="29" t="s">
        <v>130</v>
      </c>
      <c r="E71" s="22">
        <f>L71+S71+Z71+AG71</f>
        <v>3308.4</v>
      </c>
      <c r="F71" s="15"/>
      <c r="G71" s="15">
        <f t="shared" si="41"/>
        <v>1808.4</v>
      </c>
      <c r="H71" s="15">
        <v>1808.4</v>
      </c>
      <c r="I71" s="15"/>
      <c r="J71" s="15"/>
      <c r="K71" s="15"/>
      <c r="L71" s="15">
        <f>F71+G71+J71</f>
        <v>1808.4</v>
      </c>
      <c r="M71" s="15"/>
      <c r="N71" s="15">
        <f>O71+P71</f>
        <v>500</v>
      </c>
      <c r="O71" s="15">
        <v>500</v>
      </c>
      <c r="P71" s="15"/>
      <c r="Q71" s="15"/>
      <c r="R71" s="15"/>
      <c r="S71" s="15">
        <f>M71+N71</f>
        <v>500</v>
      </c>
      <c r="T71" s="15"/>
      <c r="U71" s="15">
        <f>V71+W71</f>
        <v>500</v>
      </c>
      <c r="V71" s="15">
        <v>500</v>
      </c>
      <c r="W71" s="15"/>
      <c r="X71" s="15"/>
      <c r="Y71" s="15"/>
      <c r="Z71" s="15">
        <f>T71+U71</f>
        <v>500</v>
      </c>
      <c r="AA71" s="15"/>
      <c r="AB71" s="15">
        <f>AC71+AD71</f>
        <v>500</v>
      </c>
      <c r="AC71" s="15">
        <v>500</v>
      </c>
      <c r="AD71" s="15"/>
      <c r="AE71" s="15"/>
      <c r="AF71" s="15"/>
      <c r="AG71" s="15">
        <f>AA71+AB71</f>
        <v>500</v>
      </c>
    </row>
    <row r="72" spans="1:33" s="21" customFormat="1" ht="50.1" customHeight="1">
      <c r="A72" s="25" t="s">
        <v>112</v>
      </c>
      <c r="B72" s="58" t="s">
        <v>79</v>
      </c>
      <c r="C72" s="25" t="s">
        <v>157</v>
      </c>
      <c r="D72" s="29" t="s">
        <v>131</v>
      </c>
      <c r="E72" s="22">
        <f t="shared" ref="E72:E73" si="43">L72+S72+Z72+AG72</f>
        <v>2640</v>
      </c>
      <c r="F72" s="15"/>
      <c r="G72" s="15">
        <f t="shared" si="41"/>
        <v>660</v>
      </c>
      <c r="H72" s="15">
        <v>660</v>
      </c>
      <c r="I72" s="15"/>
      <c r="J72" s="15"/>
      <c r="K72" s="15"/>
      <c r="L72" s="15">
        <f>F72+G72+J72</f>
        <v>660</v>
      </c>
      <c r="M72" s="15"/>
      <c r="N72" s="15">
        <f>O72+P72</f>
        <v>660</v>
      </c>
      <c r="O72" s="15">
        <v>660</v>
      </c>
      <c r="P72" s="15"/>
      <c r="Q72" s="15"/>
      <c r="R72" s="15"/>
      <c r="S72" s="15">
        <f>M72+N72</f>
        <v>660</v>
      </c>
      <c r="T72" s="15"/>
      <c r="U72" s="15">
        <f>V72+W72</f>
        <v>660</v>
      </c>
      <c r="V72" s="15">
        <v>660</v>
      </c>
      <c r="W72" s="15"/>
      <c r="X72" s="15"/>
      <c r="Y72" s="15"/>
      <c r="Z72" s="15">
        <f>T72+U72</f>
        <v>660</v>
      </c>
      <c r="AA72" s="15"/>
      <c r="AB72" s="15">
        <f>AC72+AD72</f>
        <v>660</v>
      </c>
      <c r="AC72" s="15">
        <v>660</v>
      </c>
      <c r="AD72" s="15"/>
      <c r="AE72" s="15"/>
      <c r="AF72" s="15"/>
      <c r="AG72" s="15">
        <f>AA72+AB72</f>
        <v>660</v>
      </c>
    </row>
    <row r="73" spans="1:33" s="21" customFormat="1" ht="50.1" customHeight="1">
      <c r="A73" s="25" t="s">
        <v>113</v>
      </c>
      <c r="B73" s="58" t="s">
        <v>80</v>
      </c>
      <c r="C73" s="25" t="s">
        <v>157</v>
      </c>
      <c r="D73" s="29" t="s">
        <v>132</v>
      </c>
      <c r="E73" s="22">
        <f t="shared" si="43"/>
        <v>7740</v>
      </c>
      <c r="F73" s="15"/>
      <c r="G73" s="15">
        <f t="shared" si="41"/>
        <v>7740</v>
      </c>
      <c r="H73" s="15">
        <v>7740</v>
      </c>
      <c r="I73" s="15"/>
      <c r="J73" s="15"/>
      <c r="K73" s="15"/>
      <c r="L73" s="15">
        <f>F73+G73+J73</f>
        <v>7740</v>
      </c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</row>
    <row r="74" spans="1:33" s="21" customFormat="1" ht="50.1" customHeight="1">
      <c r="A74" s="66">
        <v>2</v>
      </c>
      <c r="B74" s="67" t="s">
        <v>286</v>
      </c>
      <c r="C74" s="68" t="s">
        <v>156</v>
      </c>
      <c r="D74" s="29" t="s">
        <v>138</v>
      </c>
      <c r="E74" s="22">
        <f>L74+S74+Z74+AG74</f>
        <v>44705.5</v>
      </c>
      <c r="F74" s="15">
        <f>SUM(F75:F85)</f>
        <v>0</v>
      </c>
      <c r="G74" s="15">
        <f t="shared" si="41"/>
        <v>21800</v>
      </c>
      <c r="H74" s="15">
        <f>SUM(H75:H85)</f>
        <v>21800</v>
      </c>
      <c r="I74" s="15">
        <f t="shared" ref="I74:K74" si="44">SUM(I75:I85)</f>
        <v>0</v>
      </c>
      <c r="J74" s="15">
        <f t="shared" si="44"/>
        <v>0</v>
      </c>
      <c r="K74" s="15">
        <f t="shared" si="44"/>
        <v>0</v>
      </c>
      <c r="L74" s="15">
        <f>F74+G74+J74+K74</f>
        <v>21800</v>
      </c>
      <c r="M74" s="15">
        <f>SUM(M75:M85)</f>
        <v>0</v>
      </c>
      <c r="N74" s="15">
        <f>O74+P74</f>
        <v>20905.5</v>
      </c>
      <c r="O74" s="15">
        <f>SUM(O75:O85)</f>
        <v>20905.5</v>
      </c>
      <c r="P74" s="15">
        <f t="shared" ref="P74:R74" si="45">SUM(P75:P85)</f>
        <v>0</v>
      </c>
      <c r="Q74" s="15">
        <f t="shared" si="45"/>
        <v>0</v>
      </c>
      <c r="R74" s="15">
        <f t="shared" si="45"/>
        <v>0</v>
      </c>
      <c r="S74" s="15">
        <f>M74+N74+Q74+R74</f>
        <v>20905.5</v>
      </c>
      <c r="T74" s="15">
        <f>SUM(T75:T85)</f>
        <v>0</v>
      </c>
      <c r="U74" s="15">
        <f>V74+W74</f>
        <v>1000</v>
      </c>
      <c r="V74" s="15">
        <f>SUM(V75:V85)</f>
        <v>1000</v>
      </c>
      <c r="W74" s="15">
        <f t="shared" ref="W74:Y74" si="46">SUM(W75:W85)</f>
        <v>0</v>
      </c>
      <c r="X74" s="15">
        <f t="shared" si="46"/>
        <v>0</v>
      </c>
      <c r="Y74" s="15">
        <f t="shared" si="46"/>
        <v>0</v>
      </c>
      <c r="Z74" s="15">
        <f t="shared" ref="Z74:Z85" si="47">T74+U74+X74+Y74</f>
        <v>1000</v>
      </c>
      <c r="AA74" s="15">
        <f>SUM(AA75:AA85)</f>
        <v>0</v>
      </c>
      <c r="AB74" s="15">
        <f>AC74+AD74</f>
        <v>1000</v>
      </c>
      <c r="AC74" s="15">
        <f>SUM(AC75:AC85)</f>
        <v>1000</v>
      </c>
      <c r="AD74" s="15">
        <f t="shared" ref="AD74:AF74" si="48">SUM(AD75:AD85)</f>
        <v>0</v>
      </c>
      <c r="AE74" s="15">
        <f t="shared" si="48"/>
        <v>0</v>
      </c>
      <c r="AF74" s="15">
        <f t="shared" si="48"/>
        <v>0</v>
      </c>
      <c r="AG74" s="15">
        <f t="shared" ref="AG74:AG85" si="49">AA74+AB74+AE74+AF74</f>
        <v>1000</v>
      </c>
    </row>
    <row r="75" spans="1:33" s="4" customFormat="1" ht="50.1" customHeight="1">
      <c r="A75" s="25" t="s">
        <v>114</v>
      </c>
      <c r="B75" s="69" t="s">
        <v>81</v>
      </c>
      <c r="C75" s="25" t="s">
        <v>157</v>
      </c>
      <c r="D75" s="29" t="s">
        <v>133</v>
      </c>
      <c r="E75" s="22">
        <f>L75+S75+Z75+AG75</f>
        <v>4500</v>
      </c>
      <c r="F75" s="15"/>
      <c r="G75" s="15">
        <f t="shared" si="41"/>
        <v>4500</v>
      </c>
      <c r="H75" s="15">
        <v>4500</v>
      </c>
      <c r="I75" s="15"/>
      <c r="J75" s="15"/>
      <c r="K75" s="15"/>
      <c r="L75" s="15">
        <f t="shared" ref="L75:L85" si="50">F75+G75+J75</f>
        <v>4500</v>
      </c>
      <c r="M75" s="15"/>
      <c r="N75" s="15"/>
      <c r="O75" s="15"/>
      <c r="P75" s="15"/>
      <c r="Q75" s="15"/>
      <c r="R75" s="15"/>
      <c r="S75" s="15">
        <f>M75+N75+Q75</f>
        <v>0</v>
      </c>
      <c r="T75" s="15"/>
      <c r="U75" s="15"/>
      <c r="V75" s="15"/>
      <c r="W75" s="15"/>
      <c r="X75" s="15"/>
      <c r="Y75" s="15"/>
      <c r="Z75" s="15">
        <f t="shared" si="47"/>
        <v>0</v>
      </c>
      <c r="AA75" s="15"/>
      <c r="AB75" s="15"/>
      <c r="AC75" s="15"/>
      <c r="AD75" s="15"/>
      <c r="AE75" s="15"/>
      <c r="AF75" s="15"/>
      <c r="AG75" s="15">
        <f t="shared" si="49"/>
        <v>0</v>
      </c>
    </row>
    <row r="76" spans="1:33" s="4" customFormat="1" ht="50.1" customHeight="1">
      <c r="A76" s="25" t="s">
        <v>115</v>
      </c>
      <c r="B76" s="69" t="s">
        <v>82</v>
      </c>
      <c r="C76" s="25" t="s">
        <v>157</v>
      </c>
      <c r="D76" s="29" t="s">
        <v>134</v>
      </c>
      <c r="E76" s="22">
        <f t="shared" ref="E76:E85" si="51">L76+S76+Z76+AG76</f>
        <v>4500</v>
      </c>
      <c r="F76" s="15"/>
      <c r="G76" s="15">
        <f t="shared" si="41"/>
        <v>4500</v>
      </c>
      <c r="H76" s="15">
        <v>4500</v>
      </c>
      <c r="I76" s="15"/>
      <c r="J76" s="15"/>
      <c r="K76" s="15"/>
      <c r="L76" s="15">
        <f t="shared" si="50"/>
        <v>4500</v>
      </c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>
        <f t="shared" si="47"/>
        <v>0</v>
      </c>
      <c r="AA76" s="15"/>
      <c r="AB76" s="15"/>
      <c r="AC76" s="15"/>
      <c r="AD76" s="15"/>
      <c r="AE76" s="15"/>
      <c r="AF76" s="15"/>
      <c r="AG76" s="15">
        <f t="shared" si="49"/>
        <v>0</v>
      </c>
    </row>
    <row r="77" spans="1:33" s="4" customFormat="1" ht="50.1" customHeight="1">
      <c r="A77" s="25" t="s">
        <v>116</v>
      </c>
      <c r="B77" s="69" t="s">
        <v>161</v>
      </c>
      <c r="C77" s="25" t="s">
        <v>157</v>
      </c>
      <c r="D77" s="29" t="s">
        <v>135</v>
      </c>
      <c r="E77" s="22">
        <f t="shared" si="51"/>
        <v>2000</v>
      </c>
      <c r="F77" s="15"/>
      <c r="G77" s="15">
        <f t="shared" si="41"/>
        <v>2000</v>
      </c>
      <c r="H77" s="15">
        <v>2000</v>
      </c>
      <c r="I77" s="15"/>
      <c r="J77" s="15"/>
      <c r="K77" s="15"/>
      <c r="L77" s="15">
        <f t="shared" si="50"/>
        <v>2000</v>
      </c>
      <c r="M77" s="15"/>
      <c r="N77" s="15"/>
      <c r="O77" s="15"/>
      <c r="P77" s="15"/>
      <c r="Q77" s="15"/>
      <c r="R77" s="15"/>
      <c r="S77" s="15">
        <f>M77+N77+Q77</f>
        <v>0</v>
      </c>
      <c r="T77" s="15"/>
      <c r="U77" s="15"/>
      <c r="V77" s="15"/>
      <c r="W77" s="15"/>
      <c r="X77" s="15"/>
      <c r="Y77" s="15"/>
      <c r="Z77" s="15">
        <f t="shared" si="47"/>
        <v>0</v>
      </c>
      <c r="AA77" s="15"/>
      <c r="AB77" s="15"/>
      <c r="AC77" s="15"/>
      <c r="AD77" s="15"/>
      <c r="AE77" s="15"/>
      <c r="AF77" s="15"/>
      <c r="AG77" s="15">
        <f t="shared" si="49"/>
        <v>0</v>
      </c>
    </row>
    <row r="78" spans="1:33" s="4" customFormat="1" ht="50.1" customHeight="1">
      <c r="A78" s="25" t="s">
        <v>117</v>
      </c>
      <c r="B78" s="69" t="s">
        <v>160</v>
      </c>
      <c r="C78" s="25" t="s">
        <v>157</v>
      </c>
      <c r="D78" s="29" t="s">
        <v>136</v>
      </c>
      <c r="E78" s="22">
        <f t="shared" si="51"/>
        <v>1730</v>
      </c>
      <c r="F78" s="15"/>
      <c r="G78" s="15">
        <f t="shared" si="41"/>
        <v>1730</v>
      </c>
      <c r="H78" s="15">
        <v>1730</v>
      </c>
      <c r="I78" s="15"/>
      <c r="J78" s="15"/>
      <c r="K78" s="15"/>
      <c r="L78" s="15">
        <f t="shared" si="50"/>
        <v>1730</v>
      </c>
      <c r="M78" s="15"/>
      <c r="N78" s="15"/>
      <c r="O78" s="15"/>
      <c r="P78" s="15"/>
      <c r="Q78" s="15"/>
      <c r="R78" s="15"/>
      <c r="S78" s="15">
        <f>M78+N78+Q78</f>
        <v>0</v>
      </c>
      <c r="T78" s="15"/>
      <c r="U78" s="15"/>
      <c r="V78" s="15"/>
      <c r="W78" s="15"/>
      <c r="X78" s="15"/>
      <c r="Y78" s="15"/>
      <c r="Z78" s="15">
        <f t="shared" si="47"/>
        <v>0</v>
      </c>
      <c r="AA78" s="15"/>
      <c r="AB78" s="15"/>
      <c r="AC78" s="15"/>
      <c r="AD78" s="15"/>
      <c r="AE78" s="15"/>
      <c r="AF78" s="15"/>
      <c r="AG78" s="15">
        <f t="shared" si="49"/>
        <v>0</v>
      </c>
    </row>
    <row r="79" spans="1:33" s="4" customFormat="1" ht="50.1" customHeight="1">
      <c r="A79" s="25" t="s">
        <v>118</v>
      </c>
      <c r="B79" s="69" t="s">
        <v>142</v>
      </c>
      <c r="C79" s="25" t="s">
        <v>157</v>
      </c>
      <c r="D79" s="29" t="s">
        <v>137</v>
      </c>
      <c r="E79" s="22">
        <f t="shared" si="51"/>
        <v>7770</v>
      </c>
      <c r="F79" s="15"/>
      <c r="G79" s="15">
        <f t="shared" si="41"/>
        <v>4770</v>
      </c>
      <c r="H79" s="15">
        <v>4770</v>
      </c>
      <c r="I79" s="15"/>
      <c r="J79" s="15"/>
      <c r="K79" s="15"/>
      <c r="L79" s="15">
        <f t="shared" si="50"/>
        <v>4770</v>
      </c>
      <c r="M79" s="15"/>
      <c r="N79" s="15">
        <f>O79+P79</f>
        <v>1000</v>
      </c>
      <c r="O79" s="15">
        <v>1000</v>
      </c>
      <c r="P79" s="15"/>
      <c r="Q79" s="15"/>
      <c r="R79" s="15"/>
      <c r="S79" s="15">
        <f>M79+N79+Q79</f>
        <v>1000</v>
      </c>
      <c r="T79" s="15"/>
      <c r="U79" s="15">
        <f>V79+W79</f>
        <v>1000</v>
      </c>
      <c r="V79" s="15">
        <v>1000</v>
      </c>
      <c r="W79" s="15"/>
      <c r="X79" s="15"/>
      <c r="Y79" s="15"/>
      <c r="Z79" s="15">
        <f t="shared" si="47"/>
        <v>1000</v>
      </c>
      <c r="AA79" s="15"/>
      <c r="AB79" s="15">
        <f>AC79+AD79</f>
        <v>1000</v>
      </c>
      <c r="AC79" s="15">
        <v>1000</v>
      </c>
      <c r="AD79" s="15"/>
      <c r="AE79" s="15"/>
      <c r="AF79" s="15"/>
      <c r="AG79" s="15">
        <f t="shared" si="49"/>
        <v>1000</v>
      </c>
    </row>
    <row r="80" spans="1:33" s="4" customFormat="1" ht="50.1" customHeight="1">
      <c r="A80" s="25" t="s">
        <v>146</v>
      </c>
      <c r="B80" s="69" t="s">
        <v>148</v>
      </c>
      <c r="C80" s="25" t="s">
        <v>157</v>
      </c>
      <c r="D80" s="29" t="s">
        <v>149</v>
      </c>
      <c r="E80" s="22">
        <f t="shared" si="51"/>
        <v>3800</v>
      </c>
      <c r="F80" s="15"/>
      <c r="G80" s="15">
        <f t="shared" si="41"/>
        <v>3800</v>
      </c>
      <c r="H80" s="15">
        <v>3800</v>
      </c>
      <c r="I80" s="15"/>
      <c r="J80" s="15"/>
      <c r="K80" s="15"/>
      <c r="L80" s="15">
        <f t="shared" si="50"/>
        <v>3800</v>
      </c>
      <c r="M80" s="15"/>
      <c r="N80" s="15"/>
      <c r="O80" s="15"/>
      <c r="P80" s="15"/>
      <c r="Q80" s="15"/>
      <c r="R80" s="15"/>
      <c r="S80" s="15"/>
      <c r="T80" s="15"/>
      <c r="U80" s="15">
        <f t="shared" ref="U80:U85" si="52">V80+W80</f>
        <v>0</v>
      </c>
      <c r="V80" s="15"/>
      <c r="W80" s="15"/>
      <c r="X80" s="15"/>
      <c r="Y80" s="15"/>
      <c r="Z80" s="15">
        <f t="shared" si="47"/>
        <v>0</v>
      </c>
      <c r="AA80" s="15"/>
      <c r="AB80" s="15">
        <f t="shared" ref="AB80:AB85" si="53">AC80+AD80</f>
        <v>0</v>
      </c>
      <c r="AC80" s="15"/>
      <c r="AD80" s="15"/>
      <c r="AE80" s="15"/>
      <c r="AF80" s="15"/>
      <c r="AG80" s="15">
        <f t="shared" si="49"/>
        <v>0</v>
      </c>
    </row>
    <row r="81" spans="1:33" s="4" customFormat="1" ht="50.1" customHeight="1">
      <c r="A81" s="25" t="s">
        <v>159</v>
      </c>
      <c r="B81" s="69" t="s">
        <v>162</v>
      </c>
      <c r="C81" s="25" t="s">
        <v>157</v>
      </c>
      <c r="D81" s="29" t="s">
        <v>165</v>
      </c>
      <c r="E81" s="22">
        <f t="shared" si="51"/>
        <v>917.7</v>
      </c>
      <c r="F81" s="15"/>
      <c r="G81" s="15">
        <f t="shared" si="41"/>
        <v>500</v>
      </c>
      <c r="H81" s="15">
        <v>500</v>
      </c>
      <c r="I81" s="15"/>
      <c r="J81" s="15"/>
      <c r="K81" s="15"/>
      <c r="L81" s="15">
        <f t="shared" si="50"/>
        <v>500</v>
      </c>
      <c r="M81" s="15"/>
      <c r="N81" s="15">
        <f>O81+P81</f>
        <v>417.7</v>
      </c>
      <c r="O81" s="15">
        <v>417.7</v>
      </c>
      <c r="P81" s="15"/>
      <c r="Q81" s="15"/>
      <c r="R81" s="15"/>
      <c r="S81" s="15">
        <f>M81+N81</f>
        <v>417.7</v>
      </c>
      <c r="T81" s="15"/>
      <c r="U81" s="15">
        <f t="shared" si="52"/>
        <v>0</v>
      </c>
      <c r="V81" s="15"/>
      <c r="W81" s="15"/>
      <c r="X81" s="15"/>
      <c r="Y81" s="15"/>
      <c r="Z81" s="15">
        <f t="shared" si="47"/>
        <v>0</v>
      </c>
      <c r="AA81" s="15"/>
      <c r="AB81" s="15">
        <f t="shared" si="53"/>
        <v>0</v>
      </c>
      <c r="AC81" s="15"/>
      <c r="AD81" s="15"/>
      <c r="AE81" s="15"/>
      <c r="AF81" s="15"/>
      <c r="AG81" s="15">
        <f t="shared" si="49"/>
        <v>0</v>
      </c>
    </row>
    <row r="82" spans="1:33" s="4" customFormat="1" ht="50.1" customHeight="1">
      <c r="A82" s="25" t="s">
        <v>271</v>
      </c>
      <c r="B82" s="70" t="s">
        <v>272</v>
      </c>
      <c r="C82" s="25" t="s">
        <v>157</v>
      </c>
      <c r="D82" s="25" t="s">
        <v>281</v>
      </c>
      <c r="E82" s="22">
        <f t="shared" si="51"/>
        <v>1482.2</v>
      </c>
      <c r="F82" s="15"/>
      <c r="G82" s="15">
        <f t="shared" si="41"/>
        <v>0</v>
      </c>
      <c r="H82" s="15"/>
      <c r="I82" s="15"/>
      <c r="J82" s="15"/>
      <c r="K82" s="15"/>
      <c r="L82" s="15">
        <f t="shared" si="50"/>
        <v>0</v>
      </c>
      <c r="M82" s="15"/>
      <c r="N82" s="15">
        <f t="shared" ref="N82:N85" si="54">O82+P82</f>
        <v>1482.2</v>
      </c>
      <c r="O82" s="15">
        <v>1482.2</v>
      </c>
      <c r="P82" s="15"/>
      <c r="Q82" s="15"/>
      <c r="R82" s="15"/>
      <c r="S82" s="15">
        <f t="shared" ref="S82:S85" si="55">M82+N82</f>
        <v>1482.2</v>
      </c>
      <c r="T82" s="15"/>
      <c r="U82" s="15">
        <f t="shared" si="52"/>
        <v>0</v>
      </c>
      <c r="V82" s="15"/>
      <c r="W82" s="15"/>
      <c r="X82" s="15"/>
      <c r="Y82" s="15"/>
      <c r="Z82" s="15">
        <f t="shared" si="47"/>
        <v>0</v>
      </c>
      <c r="AA82" s="15"/>
      <c r="AB82" s="15">
        <f t="shared" si="53"/>
        <v>0</v>
      </c>
      <c r="AC82" s="15"/>
      <c r="AD82" s="15"/>
      <c r="AE82" s="15"/>
      <c r="AF82" s="15"/>
      <c r="AG82" s="15">
        <f t="shared" si="49"/>
        <v>0</v>
      </c>
    </row>
    <row r="83" spans="1:33" s="4" customFormat="1" ht="50.1" customHeight="1">
      <c r="A83" s="25" t="s">
        <v>273</v>
      </c>
      <c r="B83" s="70" t="s">
        <v>274</v>
      </c>
      <c r="C83" s="25" t="s">
        <v>157</v>
      </c>
      <c r="D83" s="25" t="s">
        <v>282</v>
      </c>
      <c r="E83" s="22">
        <f t="shared" si="51"/>
        <v>4650.1000000000004</v>
      </c>
      <c r="F83" s="15"/>
      <c r="G83" s="15">
        <f t="shared" si="41"/>
        <v>0</v>
      </c>
      <c r="H83" s="15"/>
      <c r="I83" s="15"/>
      <c r="J83" s="15"/>
      <c r="K83" s="15"/>
      <c r="L83" s="15">
        <f t="shared" si="50"/>
        <v>0</v>
      </c>
      <c r="M83" s="15"/>
      <c r="N83" s="15">
        <f t="shared" si="54"/>
        <v>4650.1000000000004</v>
      </c>
      <c r="O83" s="15">
        <v>4650.1000000000004</v>
      </c>
      <c r="P83" s="15"/>
      <c r="Q83" s="15"/>
      <c r="R83" s="15"/>
      <c r="S83" s="15">
        <f t="shared" si="55"/>
        <v>4650.1000000000004</v>
      </c>
      <c r="T83" s="15"/>
      <c r="U83" s="15">
        <f t="shared" si="52"/>
        <v>0</v>
      </c>
      <c r="V83" s="15"/>
      <c r="W83" s="15"/>
      <c r="X83" s="15"/>
      <c r="Y83" s="15"/>
      <c r="Z83" s="15">
        <f t="shared" si="47"/>
        <v>0</v>
      </c>
      <c r="AA83" s="15"/>
      <c r="AB83" s="15">
        <f t="shared" si="53"/>
        <v>0</v>
      </c>
      <c r="AC83" s="15"/>
      <c r="AD83" s="15"/>
      <c r="AE83" s="15"/>
      <c r="AF83" s="15"/>
      <c r="AG83" s="15">
        <f t="shared" si="49"/>
        <v>0</v>
      </c>
    </row>
    <row r="84" spans="1:33" s="4" customFormat="1" ht="50.1" customHeight="1">
      <c r="A84" s="25" t="s">
        <v>275</v>
      </c>
      <c r="B84" s="70" t="s">
        <v>276</v>
      </c>
      <c r="C84" s="25" t="s">
        <v>157</v>
      </c>
      <c r="D84" s="25" t="s">
        <v>283</v>
      </c>
      <c r="E84" s="22">
        <f t="shared" si="51"/>
        <v>2860.6</v>
      </c>
      <c r="F84" s="15"/>
      <c r="G84" s="15">
        <f t="shared" si="41"/>
        <v>0</v>
      </c>
      <c r="H84" s="15"/>
      <c r="I84" s="15"/>
      <c r="J84" s="15"/>
      <c r="K84" s="15"/>
      <c r="L84" s="15">
        <f t="shared" si="50"/>
        <v>0</v>
      </c>
      <c r="M84" s="15"/>
      <c r="N84" s="15">
        <f t="shared" si="54"/>
        <v>2860.6</v>
      </c>
      <c r="O84" s="15">
        <v>2860.6</v>
      </c>
      <c r="P84" s="15"/>
      <c r="Q84" s="15"/>
      <c r="R84" s="15"/>
      <c r="S84" s="15">
        <f t="shared" si="55"/>
        <v>2860.6</v>
      </c>
      <c r="T84" s="15"/>
      <c r="U84" s="15">
        <f t="shared" si="52"/>
        <v>0</v>
      </c>
      <c r="V84" s="15"/>
      <c r="W84" s="15"/>
      <c r="X84" s="15"/>
      <c r="Y84" s="15"/>
      <c r="Z84" s="15">
        <f t="shared" si="47"/>
        <v>0</v>
      </c>
      <c r="AA84" s="15"/>
      <c r="AB84" s="15">
        <f t="shared" si="53"/>
        <v>0</v>
      </c>
      <c r="AC84" s="15"/>
      <c r="AD84" s="15"/>
      <c r="AE84" s="15"/>
      <c r="AF84" s="15"/>
      <c r="AG84" s="15">
        <f t="shared" si="49"/>
        <v>0</v>
      </c>
    </row>
    <row r="85" spans="1:33" s="4" customFormat="1" ht="50.1" customHeight="1">
      <c r="A85" s="25" t="s">
        <v>277</v>
      </c>
      <c r="B85" s="70" t="s">
        <v>278</v>
      </c>
      <c r="C85" s="25" t="s">
        <v>157</v>
      </c>
      <c r="D85" s="25" t="s">
        <v>284</v>
      </c>
      <c r="E85" s="22">
        <f t="shared" si="51"/>
        <v>10494.9</v>
      </c>
      <c r="F85" s="15"/>
      <c r="G85" s="15">
        <f t="shared" si="41"/>
        <v>0</v>
      </c>
      <c r="H85" s="15"/>
      <c r="I85" s="15"/>
      <c r="J85" s="15"/>
      <c r="K85" s="15"/>
      <c r="L85" s="15">
        <f t="shared" si="50"/>
        <v>0</v>
      </c>
      <c r="M85" s="15"/>
      <c r="N85" s="15">
        <f t="shared" si="54"/>
        <v>10494.9</v>
      </c>
      <c r="O85" s="15">
        <v>10494.9</v>
      </c>
      <c r="P85" s="15"/>
      <c r="Q85" s="15"/>
      <c r="R85" s="15"/>
      <c r="S85" s="15">
        <f t="shared" si="55"/>
        <v>10494.9</v>
      </c>
      <c r="T85" s="15"/>
      <c r="U85" s="15">
        <f t="shared" si="52"/>
        <v>0</v>
      </c>
      <c r="V85" s="15"/>
      <c r="W85" s="15"/>
      <c r="X85" s="15"/>
      <c r="Y85" s="15"/>
      <c r="Z85" s="15">
        <f t="shared" si="47"/>
        <v>0</v>
      </c>
      <c r="AA85" s="15"/>
      <c r="AB85" s="15">
        <f t="shared" si="53"/>
        <v>0</v>
      </c>
      <c r="AC85" s="15"/>
      <c r="AD85" s="15"/>
      <c r="AE85" s="15"/>
      <c r="AF85" s="15"/>
      <c r="AG85" s="15">
        <f t="shared" si="49"/>
        <v>0</v>
      </c>
    </row>
    <row r="86" spans="1:33" s="17" customFormat="1" ht="72.75" customHeight="1">
      <c r="A86" s="25" t="s">
        <v>8</v>
      </c>
      <c r="B86" s="71" t="s">
        <v>32</v>
      </c>
      <c r="C86" s="29" t="s">
        <v>17</v>
      </c>
      <c r="D86" s="29" t="s">
        <v>38</v>
      </c>
      <c r="E86" s="22">
        <f>L86+S86+Z86+AG86</f>
        <v>2499441</v>
      </c>
      <c r="F86" s="22">
        <f>F87++F88+F89+F90+F91</f>
        <v>633590.4</v>
      </c>
      <c r="G86" s="22">
        <f>G87++G88+G89+G90</f>
        <v>0</v>
      </c>
      <c r="H86" s="22"/>
      <c r="I86" s="22"/>
      <c r="J86" s="22">
        <f>J87++J88+J89+J90</f>
        <v>0</v>
      </c>
      <c r="K86" s="22">
        <f>K87++K88+K89+K90</f>
        <v>0</v>
      </c>
      <c r="L86" s="22">
        <f>F86+G86+J86+K86</f>
        <v>633590.4</v>
      </c>
      <c r="M86" s="22">
        <f>M87+M88+M89+M90+M91</f>
        <v>625446.40000000002</v>
      </c>
      <c r="N86" s="22">
        <f>N87++N88+N89+N90</f>
        <v>0</v>
      </c>
      <c r="O86" s="22"/>
      <c r="P86" s="22"/>
      <c r="Q86" s="22">
        <f>Q87++Q88+Q89+Q90</f>
        <v>0</v>
      </c>
      <c r="R86" s="22">
        <f>R87++R88+R89+R90</f>
        <v>0</v>
      </c>
      <c r="S86" s="22">
        <f>M86+N86+Q86+R86</f>
        <v>625446.40000000002</v>
      </c>
      <c r="T86" s="22">
        <f>T87++T88+T89+T90</f>
        <v>620202.1</v>
      </c>
      <c r="U86" s="22"/>
      <c r="V86" s="22"/>
      <c r="W86" s="22">
        <f>W87++W88+W89+W90</f>
        <v>0</v>
      </c>
      <c r="X86" s="22">
        <f>X87++X88+X89+X90</f>
        <v>0</v>
      </c>
      <c r="Y86" s="22">
        <f>Y87++Y88+Y89+Y90</f>
        <v>0</v>
      </c>
      <c r="Z86" s="22">
        <f>T86+W86+X86+Y86</f>
        <v>620202.1</v>
      </c>
      <c r="AA86" s="22">
        <f>AA87++AA88+AA89+AA90</f>
        <v>620202.1</v>
      </c>
      <c r="AB86" s="22"/>
      <c r="AC86" s="22"/>
      <c r="AD86" s="22">
        <f>AD87++AD88+AD89+AD90</f>
        <v>0</v>
      </c>
      <c r="AE86" s="22">
        <f>AE87++AE88+AE89+AE90</f>
        <v>0</v>
      </c>
      <c r="AF86" s="22">
        <f>AF87++AF88+AF89+AF90</f>
        <v>0</v>
      </c>
      <c r="AG86" s="22">
        <f>AA86+AD86+AE86+AF86</f>
        <v>620202.1</v>
      </c>
    </row>
    <row r="87" spans="1:33" s="18" customFormat="1" ht="42.75" customHeight="1">
      <c r="A87" s="25" t="s">
        <v>4</v>
      </c>
      <c r="B87" s="58" t="s">
        <v>16</v>
      </c>
      <c r="C87" s="68" t="s">
        <v>17</v>
      </c>
      <c r="D87" s="29" t="s">
        <v>139</v>
      </c>
      <c r="E87" s="23">
        <f t="shared" ref="E87:E90" si="56">L87+S87+Z87+AG87</f>
        <v>12564.2</v>
      </c>
      <c r="F87" s="26">
        <f>3790.9-1043</f>
        <v>2747.9</v>
      </c>
      <c r="G87" s="26"/>
      <c r="H87" s="26"/>
      <c r="I87" s="26"/>
      <c r="J87" s="26"/>
      <c r="K87" s="26"/>
      <c r="L87" s="26">
        <f>F87+J87+K87</f>
        <v>2747.9</v>
      </c>
      <c r="M87" s="72">
        <v>3272.1</v>
      </c>
      <c r="N87" s="72"/>
      <c r="O87" s="72"/>
      <c r="P87" s="72"/>
      <c r="Q87" s="72"/>
      <c r="R87" s="72"/>
      <c r="S87" s="72">
        <f>M87+Q87+R87</f>
        <v>3272.1</v>
      </c>
      <c r="T87" s="72">
        <v>3272.1</v>
      </c>
      <c r="U87" s="72"/>
      <c r="V87" s="72"/>
      <c r="W87" s="72"/>
      <c r="X87" s="72"/>
      <c r="Y87" s="72"/>
      <c r="Z87" s="72">
        <f>T87+X87+Y87</f>
        <v>3272.1</v>
      </c>
      <c r="AA87" s="72">
        <v>3272.1</v>
      </c>
      <c r="AB87" s="72"/>
      <c r="AC87" s="72"/>
      <c r="AD87" s="72"/>
      <c r="AE87" s="72"/>
      <c r="AF87" s="72"/>
      <c r="AG87" s="72">
        <f>AA87+AE87+AF87</f>
        <v>3272.1</v>
      </c>
    </row>
    <row r="88" spans="1:33" s="18" customFormat="1" ht="90" customHeight="1">
      <c r="A88" s="25" t="s">
        <v>5</v>
      </c>
      <c r="B88" s="58" t="s">
        <v>141</v>
      </c>
      <c r="C88" s="68" t="s">
        <v>17</v>
      </c>
      <c r="D88" s="36" t="s">
        <v>244</v>
      </c>
      <c r="E88" s="23">
        <f t="shared" si="56"/>
        <v>2464800</v>
      </c>
      <c r="F88" s="26">
        <v>628800</v>
      </c>
      <c r="G88" s="26"/>
      <c r="H88" s="26"/>
      <c r="I88" s="26"/>
      <c r="J88" s="26"/>
      <c r="K88" s="26"/>
      <c r="L88" s="26">
        <f>F88+G88+J88+K88</f>
        <v>628800</v>
      </c>
      <c r="M88" s="72">
        <v>612000</v>
      </c>
      <c r="N88" s="72"/>
      <c r="O88" s="72"/>
      <c r="P88" s="72"/>
      <c r="Q88" s="72"/>
      <c r="R88" s="72"/>
      <c r="S88" s="72">
        <f>M88+N88+Q88+R88</f>
        <v>612000</v>
      </c>
      <c r="T88" s="72">
        <v>612000</v>
      </c>
      <c r="U88" s="72"/>
      <c r="V88" s="72"/>
      <c r="W88" s="72"/>
      <c r="X88" s="72"/>
      <c r="Y88" s="72"/>
      <c r="Z88" s="72">
        <f>T88+W88+X88+Y88</f>
        <v>612000</v>
      </c>
      <c r="AA88" s="72">
        <v>612000</v>
      </c>
      <c r="AB88" s="72"/>
      <c r="AC88" s="72"/>
      <c r="AD88" s="72"/>
      <c r="AE88" s="72"/>
      <c r="AF88" s="72"/>
      <c r="AG88" s="72">
        <f>AA88+AD88+AE88+AF88</f>
        <v>612000</v>
      </c>
    </row>
    <row r="89" spans="1:33" s="18" customFormat="1" ht="36" customHeight="1">
      <c r="A89" s="25" t="s">
        <v>44</v>
      </c>
      <c r="B89" s="58" t="s">
        <v>24</v>
      </c>
      <c r="C89" s="68" t="s">
        <v>17</v>
      </c>
      <c r="D89" s="35" t="s">
        <v>39</v>
      </c>
      <c r="E89" s="23">
        <f t="shared" si="56"/>
        <v>16832.5</v>
      </c>
      <c r="F89" s="26">
        <v>2042.5</v>
      </c>
      <c r="G89" s="26"/>
      <c r="H89" s="26"/>
      <c r="I89" s="26"/>
      <c r="J89" s="26"/>
      <c r="K89" s="26"/>
      <c r="L89" s="26">
        <f>F89+J89+K89</f>
        <v>2042.5</v>
      </c>
      <c r="M89" s="72">
        <v>4930</v>
      </c>
      <c r="N89" s="72"/>
      <c r="O89" s="72"/>
      <c r="P89" s="72"/>
      <c r="Q89" s="72"/>
      <c r="R89" s="72"/>
      <c r="S89" s="72">
        <f>M89+Q89+R89</f>
        <v>4930</v>
      </c>
      <c r="T89" s="72">
        <v>4930</v>
      </c>
      <c r="U89" s="72"/>
      <c r="V89" s="72"/>
      <c r="W89" s="72"/>
      <c r="X89" s="72"/>
      <c r="Y89" s="72"/>
      <c r="Z89" s="72">
        <f>T89+X89+Y89</f>
        <v>4930</v>
      </c>
      <c r="AA89" s="72">
        <v>4930</v>
      </c>
      <c r="AB89" s="72"/>
      <c r="AC89" s="72"/>
      <c r="AD89" s="72"/>
      <c r="AE89" s="72"/>
      <c r="AF89" s="72"/>
      <c r="AG89" s="72">
        <f>AA89+AE89+AF89</f>
        <v>4930</v>
      </c>
    </row>
    <row r="90" spans="1:33" s="18" customFormat="1" ht="33.6">
      <c r="A90" s="73" t="s">
        <v>23</v>
      </c>
      <c r="B90" s="74" t="s">
        <v>40</v>
      </c>
      <c r="C90" s="75" t="s">
        <v>17</v>
      </c>
      <c r="D90" s="37" t="s">
        <v>41</v>
      </c>
      <c r="E90" s="23">
        <f t="shared" si="56"/>
        <v>4900</v>
      </c>
      <c r="F90" s="72"/>
      <c r="G90" s="72"/>
      <c r="H90" s="72"/>
      <c r="I90" s="72"/>
      <c r="J90" s="72"/>
      <c r="K90" s="72"/>
      <c r="L90" s="72">
        <f>F90+J90+K90</f>
        <v>0</v>
      </c>
      <c r="M90" s="72">
        <v>4900</v>
      </c>
      <c r="N90" s="72"/>
      <c r="O90" s="72"/>
      <c r="P90" s="72"/>
      <c r="Q90" s="72"/>
      <c r="R90" s="72"/>
      <c r="S90" s="72">
        <f>M90+Q90+R90</f>
        <v>4900</v>
      </c>
      <c r="T90" s="72"/>
      <c r="U90" s="72"/>
      <c r="V90" s="72"/>
      <c r="W90" s="72"/>
      <c r="X90" s="72"/>
      <c r="Y90" s="72"/>
      <c r="Z90" s="72">
        <f>T90+X90+Y90</f>
        <v>0</v>
      </c>
      <c r="AA90" s="72"/>
      <c r="AB90" s="72"/>
      <c r="AC90" s="72"/>
      <c r="AD90" s="72"/>
      <c r="AE90" s="72"/>
      <c r="AF90" s="72"/>
      <c r="AG90" s="72">
        <f>AA90+AE90+AF90</f>
        <v>0</v>
      </c>
    </row>
    <row r="91" spans="1:33" s="18" customFormat="1" ht="67.2">
      <c r="A91" s="73" t="s">
        <v>150</v>
      </c>
      <c r="B91" s="74" t="s">
        <v>285</v>
      </c>
      <c r="C91" s="75" t="s">
        <v>17</v>
      </c>
      <c r="D91" s="37" t="s">
        <v>151</v>
      </c>
      <c r="E91" s="23">
        <f t="shared" ref="E91" si="57">L91+S91+Z91</f>
        <v>344.3</v>
      </c>
      <c r="F91" s="72">
        <v>0</v>
      </c>
      <c r="G91" s="72"/>
      <c r="H91" s="72"/>
      <c r="I91" s="72"/>
      <c r="J91" s="72"/>
      <c r="K91" s="72"/>
      <c r="L91" s="72">
        <f>F91+J91+K91</f>
        <v>0</v>
      </c>
      <c r="M91" s="72">
        <v>344.3</v>
      </c>
      <c r="N91" s="72"/>
      <c r="O91" s="72"/>
      <c r="P91" s="72"/>
      <c r="Q91" s="72"/>
      <c r="R91" s="72"/>
      <c r="S91" s="26">
        <f>M91+Q91+R91</f>
        <v>344.3</v>
      </c>
      <c r="T91" s="72"/>
      <c r="U91" s="72"/>
      <c r="V91" s="72"/>
      <c r="W91" s="72"/>
      <c r="X91" s="72"/>
      <c r="Y91" s="72"/>
      <c r="Z91" s="26">
        <f>T91+X91+Y91</f>
        <v>0</v>
      </c>
      <c r="AA91" s="72"/>
      <c r="AB91" s="72"/>
      <c r="AC91" s="72"/>
      <c r="AD91" s="72"/>
      <c r="AE91" s="72"/>
      <c r="AF91" s="72"/>
      <c r="AG91" s="26">
        <f>AA91+AE91+AF91</f>
        <v>0</v>
      </c>
    </row>
    <row r="92" spans="1:33" ht="53.25" customHeight="1">
      <c r="A92" s="25" t="s">
        <v>19</v>
      </c>
      <c r="B92" s="76" t="s">
        <v>33</v>
      </c>
      <c r="C92" s="77" t="s">
        <v>25</v>
      </c>
      <c r="D92" s="78" t="s">
        <v>36</v>
      </c>
      <c r="E92" s="22">
        <f>L92+S92+Z92+AG92</f>
        <v>2357509.0999999996</v>
      </c>
      <c r="F92" s="22">
        <f>F93+F94+F95+F96</f>
        <v>134642.4</v>
      </c>
      <c r="G92" s="22">
        <f>G93+G94+G95+G96</f>
        <v>0</v>
      </c>
      <c r="H92" s="22"/>
      <c r="I92" s="22"/>
      <c r="J92" s="22">
        <f>J93+J94+J95+J96</f>
        <v>439064.60000000003</v>
      </c>
      <c r="K92" s="22">
        <f>K93+K94+K95+K96</f>
        <v>8800</v>
      </c>
      <c r="L92" s="22">
        <f>SUM(F92:K92)</f>
        <v>582507</v>
      </c>
      <c r="M92" s="22">
        <f>M93+M94+M95+M96</f>
        <v>164947.79999999999</v>
      </c>
      <c r="N92" s="22">
        <f>N93+N94+N95+N96</f>
        <v>0</v>
      </c>
      <c r="O92" s="22"/>
      <c r="P92" s="22"/>
      <c r="Q92" s="22">
        <f>SUM(Q93:Q96)</f>
        <v>460529.9</v>
      </c>
      <c r="R92" s="22">
        <f>R93+R94+R95+R96</f>
        <v>7375</v>
      </c>
      <c r="S92" s="22">
        <f>SUM(M92:R92)</f>
        <v>632852.69999999995</v>
      </c>
      <c r="T92" s="22">
        <f>T93+T94+T95+T96</f>
        <v>116517.6</v>
      </c>
      <c r="U92" s="22">
        <f>U93+U94+U95+U96</f>
        <v>0</v>
      </c>
      <c r="V92" s="22"/>
      <c r="W92" s="22"/>
      <c r="X92" s="22">
        <f>X93+X94+X95+X96</f>
        <v>447182.1</v>
      </c>
      <c r="Y92" s="22">
        <f>Y93+Y94+Y95+Y96</f>
        <v>7375</v>
      </c>
      <c r="Z92" s="22">
        <f>SUM(T92:Y92)</f>
        <v>571074.69999999995</v>
      </c>
      <c r="AA92" s="22">
        <f>AA93+AA94+AA95+AA96</f>
        <v>116517.6</v>
      </c>
      <c r="AB92" s="22"/>
      <c r="AC92" s="22"/>
      <c r="AD92" s="22">
        <f>AD93+AD94+AD95+AD96</f>
        <v>0</v>
      </c>
      <c r="AE92" s="22">
        <f>AE93+AE94+AE95+AE96</f>
        <v>447182.1</v>
      </c>
      <c r="AF92" s="22">
        <f>AF93+AF94+AF95+AF96</f>
        <v>7375</v>
      </c>
      <c r="AG92" s="22">
        <f>SUM(AA92:AF92)</f>
        <v>571074.69999999995</v>
      </c>
    </row>
    <row r="93" spans="1:33" s="20" customFormat="1" ht="89.25" customHeight="1">
      <c r="A93" s="25" t="s">
        <v>21</v>
      </c>
      <c r="B93" s="58" t="s">
        <v>171</v>
      </c>
      <c r="C93" s="77" t="s">
        <v>25</v>
      </c>
      <c r="D93" s="79" t="s">
        <v>254</v>
      </c>
      <c r="E93" s="23">
        <f>L93+S93+Z93+AG93</f>
        <v>1757161.8000000003</v>
      </c>
      <c r="F93" s="22">
        <v>80869.5</v>
      </c>
      <c r="G93" s="22">
        <v>0</v>
      </c>
      <c r="H93" s="22"/>
      <c r="I93" s="22"/>
      <c r="J93" s="22">
        <v>339164.4</v>
      </c>
      <c r="K93" s="22">
        <v>0</v>
      </c>
      <c r="L93" s="24">
        <f>SUM(F93:K93)</f>
        <v>420033.9</v>
      </c>
      <c r="M93" s="22">
        <f>93092+3525.5</f>
        <v>96617.5</v>
      </c>
      <c r="N93" s="22">
        <v>0</v>
      </c>
      <c r="O93" s="22"/>
      <c r="P93" s="22"/>
      <c r="Q93" s="22">
        <v>361256.2</v>
      </c>
      <c r="R93" s="22">
        <v>0</v>
      </c>
      <c r="S93" s="22">
        <f>SUM(M93:R93)</f>
        <v>457873.7</v>
      </c>
      <c r="T93" s="22">
        <v>92345.1</v>
      </c>
      <c r="U93" s="22">
        <v>0</v>
      </c>
      <c r="V93" s="22"/>
      <c r="W93" s="22"/>
      <c r="X93" s="22">
        <v>347282</v>
      </c>
      <c r="Y93" s="22">
        <f>R93</f>
        <v>0</v>
      </c>
      <c r="Z93" s="22">
        <f>SUM(T93:Y93)</f>
        <v>439627.1</v>
      </c>
      <c r="AA93" s="22">
        <v>92345.1</v>
      </c>
      <c r="AB93" s="22"/>
      <c r="AC93" s="22"/>
      <c r="AD93" s="22">
        <v>0</v>
      </c>
      <c r="AE93" s="22">
        <v>347282</v>
      </c>
      <c r="AF93" s="22">
        <f>R93</f>
        <v>0</v>
      </c>
      <c r="AG93" s="22">
        <f>SUM(AA93:AF93)</f>
        <v>439627.1</v>
      </c>
    </row>
    <row r="94" spans="1:33" s="20" customFormat="1" ht="60.75" customHeight="1">
      <c r="A94" s="25" t="s">
        <v>22</v>
      </c>
      <c r="B94" s="58" t="s">
        <v>26</v>
      </c>
      <c r="C94" s="77" t="s">
        <v>25</v>
      </c>
      <c r="D94" s="79" t="s">
        <v>255</v>
      </c>
      <c r="E94" s="23">
        <f t="shared" ref="E94:E96" si="58">L94+S94+Z94+AG94</f>
        <v>496278.6</v>
      </c>
      <c r="F94" s="22">
        <v>23772.9</v>
      </c>
      <c r="G94" s="22">
        <v>0</v>
      </c>
      <c r="H94" s="22"/>
      <c r="I94" s="22"/>
      <c r="J94" s="22">
        <v>99900.2</v>
      </c>
      <c r="K94" s="22">
        <v>0</v>
      </c>
      <c r="L94" s="24">
        <f>SUM(F94:K94)</f>
        <v>123673.1</v>
      </c>
      <c r="M94" s="22">
        <f>24172.5+1014.1</f>
        <v>25186.6</v>
      </c>
      <c r="N94" s="22">
        <v>0</v>
      </c>
      <c r="O94" s="22"/>
      <c r="P94" s="22"/>
      <c r="Q94" s="22">
        <v>99273.700000000012</v>
      </c>
      <c r="R94" s="22">
        <v>0</v>
      </c>
      <c r="S94" s="22">
        <f>SUM(M94:R94)</f>
        <v>124460.30000000002</v>
      </c>
      <c r="T94" s="22">
        <v>24172.5</v>
      </c>
      <c r="U94" s="22">
        <v>0</v>
      </c>
      <c r="V94" s="22"/>
      <c r="W94" s="22"/>
      <c r="X94" s="22">
        <v>99900.1</v>
      </c>
      <c r="Y94" s="22">
        <f>R94</f>
        <v>0</v>
      </c>
      <c r="Z94" s="22">
        <f>SUM(T94:Y94)</f>
        <v>124072.6</v>
      </c>
      <c r="AA94" s="22">
        <v>24172.5</v>
      </c>
      <c r="AB94" s="22"/>
      <c r="AC94" s="22"/>
      <c r="AD94" s="22">
        <v>0</v>
      </c>
      <c r="AE94" s="22">
        <v>99900.1</v>
      </c>
      <c r="AF94" s="22">
        <f>R94</f>
        <v>0</v>
      </c>
      <c r="AG94" s="22">
        <f>SUM(AA94:AF94)</f>
        <v>124072.6</v>
      </c>
    </row>
    <row r="95" spans="1:33" s="20" customFormat="1" ht="51" customHeight="1">
      <c r="A95" s="25" t="s">
        <v>27</v>
      </c>
      <c r="B95" s="58" t="s">
        <v>35</v>
      </c>
      <c r="C95" s="68" t="s">
        <v>25</v>
      </c>
      <c r="D95" s="78" t="s">
        <v>37</v>
      </c>
      <c r="E95" s="23">
        <f t="shared" si="58"/>
        <v>73143.7</v>
      </c>
      <c r="F95" s="22">
        <v>30000</v>
      </c>
      <c r="G95" s="22">
        <v>0</v>
      </c>
      <c r="H95" s="22"/>
      <c r="I95" s="22"/>
      <c r="J95" s="22">
        <v>0</v>
      </c>
      <c r="K95" s="22">
        <v>0</v>
      </c>
      <c r="L95" s="22">
        <f>SUM(F95:K95)</f>
        <v>30000</v>
      </c>
      <c r="M95" s="22">
        <v>43143.7</v>
      </c>
      <c r="N95" s="22">
        <v>0</v>
      </c>
      <c r="O95" s="22"/>
      <c r="P95" s="22"/>
      <c r="Q95" s="22">
        <v>0</v>
      </c>
      <c r="R95" s="22">
        <v>0</v>
      </c>
      <c r="S95" s="22">
        <f>SUM(M95:R95)</f>
        <v>43143.7</v>
      </c>
      <c r="T95" s="22">
        <v>0</v>
      </c>
      <c r="U95" s="22">
        <v>0</v>
      </c>
      <c r="V95" s="22"/>
      <c r="W95" s="22"/>
      <c r="X95" s="22">
        <f>Q95</f>
        <v>0</v>
      </c>
      <c r="Y95" s="22">
        <f>R95</f>
        <v>0</v>
      </c>
      <c r="Z95" s="22">
        <f>SUM(T95:Y95)</f>
        <v>0</v>
      </c>
      <c r="AA95" s="22">
        <v>0</v>
      </c>
      <c r="AB95" s="22"/>
      <c r="AC95" s="22"/>
      <c r="AD95" s="22">
        <v>0</v>
      </c>
      <c r="AE95" s="22">
        <f>Q95</f>
        <v>0</v>
      </c>
      <c r="AF95" s="22">
        <f>R95</f>
        <v>0</v>
      </c>
      <c r="AG95" s="22">
        <f>SUM(AA95:AF95)</f>
        <v>0</v>
      </c>
    </row>
    <row r="96" spans="1:33" s="20" customFormat="1" ht="51" customHeight="1">
      <c r="A96" s="25" t="s">
        <v>28</v>
      </c>
      <c r="B96" s="58" t="s">
        <v>29</v>
      </c>
      <c r="C96" s="77" t="s">
        <v>25</v>
      </c>
      <c r="D96" s="35" t="s">
        <v>6</v>
      </c>
      <c r="E96" s="23">
        <f t="shared" si="58"/>
        <v>30925</v>
      </c>
      <c r="F96" s="23">
        <v>0</v>
      </c>
      <c r="G96" s="23">
        <v>0</v>
      </c>
      <c r="H96" s="23"/>
      <c r="I96" s="23"/>
      <c r="J96" s="23">
        <v>0</v>
      </c>
      <c r="K96" s="23">
        <v>8800</v>
      </c>
      <c r="L96" s="23">
        <f>SUM(F96:K96)</f>
        <v>8800</v>
      </c>
      <c r="M96" s="23">
        <v>0</v>
      </c>
      <c r="N96" s="23">
        <v>0</v>
      </c>
      <c r="O96" s="23"/>
      <c r="P96" s="23"/>
      <c r="Q96" s="23">
        <v>0</v>
      </c>
      <c r="R96" s="23">
        <v>7375</v>
      </c>
      <c r="S96" s="23">
        <f>SUM(M96:R96)</f>
        <v>7375</v>
      </c>
      <c r="T96" s="23">
        <f>M96</f>
        <v>0</v>
      </c>
      <c r="U96" s="23">
        <v>0</v>
      </c>
      <c r="V96" s="23"/>
      <c r="W96" s="23"/>
      <c r="X96" s="23">
        <f>Q96</f>
        <v>0</v>
      </c>
      <c r="Y96" s="23">
        <f>R96</f>
        <v>7375</v>
      </c>
      <c r="Z96" s="23">
        <f>SUM(T96:Y96)</f>
        <v>7375</v>
      </c>
      <c r="AA96" s="23">
        <f>M96</f>
        <v>0</v>
      </c>
      <c r="AB96" s="23"/>
      <c r="AC96" s="23"/>
      <c r="AD96" s="23">
        <v>0</v>
      </c>
      <c r="AE96" s="23">
        <f>Q96</f>
        <v>0</v>
      </c>
      <c r="AF96" s="23">
        <f>R96</f>
        <v>7375</v>
      </c>
      <c r="AG96" s="23">
        <f>SUM(AA96:AF96)</f>
        <v>7375</v>
      </c>
    </row>
    <row r="97" spans="1:33" ht="46.5" customHeight="1">
      <c r="A97" s="80"/>
      <c r="B97" s="81" t="s">
        <v>172</v>
      </c>
      <c r="C97" s="80"/>
      <c r="D97" s="80"/>
      <c r="E97" s="82">
        <f>E13+E74+E86+E92</f>
        <v>12733130</v>
      </c>
      <c r="F97" s="22">
        <f t="shared" ref="F97:AG97" si="59">F13+F74+F86+F92</f>
        <v>785850.5</v>
      </c>
      <c r="G97" s="22">
        <f t="shared" si="59"/>
        <v>2429593.2999999998</v>
      </c>
      <c r="H97" s="22">
        <f t="shared" si="59"/>
        <v>1654466.8999999997</v>
      </c>
      <c r="I97" s="22">
        <f t="shared" si="59"/>
        <v>775126.4</v>
      </c>
      <c r="J97" s="22">
        <f t="shared" si="59"/>
        <v>439064.60000000003</v>
      </c>
      <c r="K97" s="22">
        <f t="shared" si="59"/>
        <v>8800</v>
      </c>
      <c r="L97" s="22">
        <f t="shared" si="59"/>
        <v>3663308.4</v>
      </c>
      <c r="M97" s="22">
        <f t="shared" si="59"/>
        <v>810634.8</v>
      </c>
      <c r="N97" s="22">
        <f t="shared" si="59"/>
        <v>2087463.7</v>
      </c>
      <c r="O97" s="22">
        <f t="shared" si="59"/>
        <v>1282811.8999999999</v>
      </c>
      <c r="P97" s="22">
        <f t="shared" si="59"/>
        <v>804651.8</v>
      </c>
      <c r="Q97" s="22">
        <f t="shared" si="59"/>
        <v>460529.9</v>
      </c>
      <c r="R97" s="22">
        <f t="shared" si="59"/>
        <v>7375</v>
      </c>
      <c r="S97" s="22">
        <f t="shared" si="59"/>
        <v>3366003.3999999994</v>
      </c>
      <c r="T97" s="22">
        <f t="shared" si="59"/>
        <v>756960.29999999993</v>
      </c>
      <c r="U97" s="22">
        <f t="shared" si="59"/>
        <v>1640158.3</v>
      </c>
      <c r="V97" s="22">
        <f t="shared" si="59"/>
        <v>835506.5</v>
      </c>
      <c r="W97" s="22">
        <f t="shared" si="59"/>
        <v>804651.8</v>
      </c>
      <c r="X97" s="22">
        <f t="shared" si="59"/>
        <v>447182.1</v>
      </c>
      <c r="Y97" s="22">
        <f t="shared" si="59"/>
        <v>7375</v>
      </c>
      <c r="Z97" s="22">
        <f t="shared" si="59"/>
        <v>2851675.7</v>
      </c>
      <c r="AA97" s="22">
        <f t="shared" si="59"/>
        <v>756960.29999999993</v>
      </c>
      <c r="AB97" s="22">
        <f t="shared" si="59"/>
        <v>1640625.1</v>
      </c>
      <c r="AC97" s="22">
        <f t="shared" si="59"/>
        <v>835973.3</v>
      </c>
      <c r="AD97" s="22">
        <f t="shared" si="59"/>
        <v>804651.8</v>
      </c>
      <c r="AE97" s="22">
        <f t="shared" si="59"/>
        <v>447182.1</v>
      </c>
      <c r="AF97" s="22">
        <f t="shared" si="59"/>
        <v>7375</v>
      </c>
      <c r="AG97" s="22">
        <f t="shared" si="59"/>
        <v>2852142.5</v>
      </c>
    </row>
    <row r="98" spans="1:33" ht="59.25" customHeight="1">
      <c r="A98" s="16"/>
      <c r="B98" s="16"/>
      <c r="C98" s="16"/>
      <c r="D98" s="16"/>
      <c r="E98" s="83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</row>
    <row r="99" spans="1:33" ht="33.75" customHeight="1">
      <c r="A99" s="16"/>
      <c r="B99" s="16"/>
      <c r="C99" s="16"/>
      <c r="D99" s="16"/>
      <c r="E99" s="16"/>
      <c r="F99" s="84" t="s">
        <v>0</v>
      </c>
      <c r="G99" s="84" t="s">
        <v>256</v>
      </c>
      <c r="H99" s="84" t="s">
        <v>257</v>
      </c>
      <c r="I99" s="84" t="s">
        <v>258</v>
      </c>
      <c r="J99" s="84" t="s">
        <v>12</v>
      </c>
      <c r="K99" s="84" t="s">
        <v>259</v>
      </c>
      <c r="L99" s="84" t="s">
        <v>260</v>
      </c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</row>
    <row r="100" spans="1:33" ht="18">
      <c r="A100" s="85"/>
      <c r="B100" s="85"/>
      <c r="C100" s="86"/>
      <c r="D100" s="86"/>
      <c r="E100" s="86"/>
      <c r="F100" s="87">
        <f t="shared" ref="F100:L100" si="60">F97+M97+T97+AA97</f>
        <v>3110405.9</v>
      </c>
      <c r="G100" s="87">
        <f t="shared" si="60"/>
        <v>7797840.4000000004</v>
      </c>
      <c r="H100" s="87">
        <f t="shared" si="60"/>
        <v>4608758.5999999996</v>
      </c>
      <c r="I100" s="87">
        <f t="shared" si="60"/>
        <v>3189081.8</v>
      </c>
      <c r="J100" s="87">
        <f t="shared" si="60"/>
        <v>1793958.7000000002</v>
      </c>
      <c r="K100" s="87">
        <f t="shared" si="60"/>
        <v>30925</v>
      </c>
      <c r="L100" s="87">
        <f t="shared" si="60"/>
        <v>12733130</v>
      </c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</row>
    <row r="101" spans="1:33" ht="21">
      <c r="A101" s="16"/>
      <c r="B101" s="88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</row>
    <row r="102" spans="1:33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83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</row>
    <row r="103" spans="1:33">
      <c r="G103" s="1"/>
      <c r="H103" s="1"/>
      <c r="I103" s="1"/>
      <c r="N103" s="1"/>
      <c r="O103" s="1"/>
      <c r="P103" s="1"/>
      <c r="U103" s="1"/>
      <c r="V103" s="1"/>
      <c r="W103" s="1"/>
      <c r="AB103" s="1"/>
      <c r="AC103" s="1"/>
      <c r="AD103" s="1"/>
    </row>
    <row r="104" spans="1:33">
      <c r="G104" s="30"/>
      <c r="H104" s="30"/>
      <c r="I104" s="30"/>
      <c r="J104" s="30"/>
      <c r="K104" s="30"/>
      <c r="N104" s="1"/>
      <c r="O104" s="1"/>
      <c r="P104" s="1"/>
      <c r="U104" s="1"/>
      <c r="V104" s="1"/>
      <c r="W104" s="1"/>
      <c r="AB104" s="1"/>
      <c r="AC104" s="1"/>
      <c r="AD104" s="1"/>
    </row>
    <row r="105" spans="1:33" ht="54" customHeight="1">
      <c r="G105" s="30"/>
      <c r="H105" s="31"/>
      <c r="I105" s="32"/>
      <c r="J105" s="33"/>
      <c r="K105" s="34"/>
      <c r="L105" s="40">
        <f>F100+G100+J100+K100</f>
        <v>12733130</v>
      </c>
      <c r="M105" s="40"/>
      <c r="N105" s="1"/>
      <c r="O105" s="1"/>
      <c r="P105" s="1"/>
      <c r="U105" s="1"/>
      <c r="V105" s="1"/>
      <c r="W105" s="1"/>
      <c r="AB105" s="1"/>
      <c r="AC105" s="1"/>
      <c r="AD105" s="1"/>
    </row>
    <row r="106" spans="1:33">
      <c r="G106" s="30"/>
      <c r="H106" s="31"/>
      <c r="I106" s="30"/>
      <c r="J106" s="30"/>
      <c r="K106" s="30"/>
      <c r="N106" s="1"/>
      <c r="O106" s="1"/>
      <c r="P106" s="1"/>
      <c r="U106" s="1"/>
      <c r="V106" s="1"/>
      <c r="W106" s="1"/>
      <c r="AB106" s="1"/>
      <c r="AC106" s="1"/>
      <c r="AD106" s="1"/>
    </row>
    <row r="107" spans="1:33">
      <c r="G107" s="30"/>
      <c r="H107" s="31"/>
      <c r="I107" s="30"/>
      <c r="J107" s="30"/>
      <c r="K107" s="30"/>
      <c r="N107" s="1"/>
      <c r="O107" s="1"/>
      <c r="P107" s="1"/>
      <c r="U107" s="1"/>
      <c r="V107" s="1"/>
      <c r="W107" s="1"/>
      <c r="AB107" s="1"/>
      <c r="AC107" s="1"/>
      <c r="AD107" s="1"/>
    </row>
    <row r="108" spans="1:33">
      <c r="G108" s="30"/>
      <c r="H108" s="31"/>
      <c r="I108" s="30"/>
      <c r="J108" s="30"/>
      <c r="K108" s="30"/>
      <c r="N108" s="1"/>
      <c r="O108" s="1"/>
      <c r="P108" s="1"/>
      <c r="U108" s="1"/>
      <c r="V108" s="1"/>
      <c r="W108" s="1"/>
      <c r="AB108" s="1"/>
      <c r="AC108" s="1"/>
      <c r="AD108" s="1"/>
    </row>
    <row r="109" spans="1:33">
      <c r="G109" s="30"/>
      <c r="H109" s="31"/>
      <c r="I109" s="30"/>
      <c r="J109" s="30"/>
      <c r="K109" s="30"/>
      <c r="N109" s="1"/>
      <c r="O109" s="1"/>
      <c r="P109" s="1"/>
      <c r="U109" s="1"/>
      <c r="V109" s="1"/>
      <c r="W109" s="1"/>
      <c r="AB109" s="1"/>
      <c r="AC109" s="1"/>
      <c r="AD109" s="1"/>
    </row>
    <row r="110" spans="1:33">
      <c r="G110" s="30"/>
      <c r="H110" s="31"/>
      <c r="I110" s="30"/>
      <c r="J110" s="30"/>
      <c r="K110" s="30"/>
      <c r="N110" s="1"/>
      <c r="O110" s="1"/>
      <c r="P110" s="1"/>
      <c r="U110" s="1"/>
      <c r="V110" s="1"/>
      <c r="W110" s="1"/>
      <c r="AB110" s="1"/>
      <c r="AC110" s="1"/>
      <c r="AD110" s="1"/>
    </row>
    <row r="111" spans="1:33">
      <c r="G111" s="30"/>
      <c r="H111" s="31"/>
      <c r="I111" s="30"/>
      <c r="J111" s="30"/>
      <c r="K111" s="30"/>
      <c r="N111" s="1"/>
      <c r="O111" s="1"/>
      <c r="P111" s="1"/>
      <c r="U111" s="1"/>
      <c r="V111" s="1"/>
      <c r="W111" s="1"/>
      <c r="AB111" s="1"/>
      <c r="AC111" s="1"/>
      <c r="AD111" s="1"/>
    </row>
    <row r="112" spans="1:33">
      <c r="G112" s="30"/>
      <c r="H112" s="31"/>
      <c r="I112" s="30"/>
      <c r="J112" s="30"/>
      <c r="K112" s="30"/>
      <c r="N112" s="1"/>
      <c r="O112" s="1"/>
      <c r="P112" s="1"/>
      <c r="U112" s="1"/>
      <c r="V112" s="1"/>
      <c r="W112" s="1"/>
      <c r="AB112" s="1"/>
      <c r="AC112" s="1"/>
      <c r="AD112" s="1"/>
    </row>
    <row r="113" spans="7:30">
      <c r="G113" s="30"/>
      <c r="H113" s="30"/>
      <c r="I113" s="30"/>
      <c r="J113" s="30"/>
      <c r="K113" s="30"/>
      <c r="N113" s="1"/>
      <c r="O113" s="1"/>
      <c r="P113" s="1"/>
      <c r="U113" s="1"/>
      <c r="V113" s="1"/>
      <c r="W113" s="1"/>
      <c r="AB113" s="1"/>
      <c r="AC113" s="1"/>
      <c r="AD113" s="1"/>
    </row>
    <row r="114" spans="7:30">
      <c r="G114" s="30"/>
      <c r="H114" s="30"/>
      <c r="I114" s="30"/>
      <c r="J114" s="30"/>
      <c r="K114" s="30"/>
      <c r="N114" s="1"/>
      <c r="O114" s="1"/>
      <c r="P114" s="1"/>
      <c r="U114" s="1"/>
      <c r="V114" s="1"/>
      <c r="W114" s="1"/>
      <c r="AB114" s="1"/>
      <c r="AC114" s="1"/>
      <c r="AD114" s="1"/>
    </row>
    <row r="115" spans="7:30">
      <c r="G115" s="1"/>
      <c r="H115" s="1"/>
      <c r="I115" s="1"/>
      <c r="N115" s="1"/>
      <c r="O115" s="1"/>
      <c r="P115" s="1"/>
      <c r="U115" s="1"/>
      <c r="V115" s="1"/>
      <c r="W115" s="1"/>
      <c r="AB115" s="1"/>
      <c r="AC115" s="1"/>
      <c r="AD115" s="1"/>
    </row>
    <row r="116" spans="7:30">
      <c r="G116" s="1"/>
      <c r="H116" s="1"/>
      <c r="I116" s="1"/>
      <c r="N116" s="1"/>
      <c r="O116" s="1"/>
      <c r="P116" s="1"/>
      <c r="U116" s="1"/>
      <c r="V116" s="1"/>
      <c r="W116" s="1"/>
      <c r="AB116" s="1"/>
      <c r="AC116" s="1"/>
      <c r="AD116" s="1"/>
    </row>
    <row r="117" spans="7:30">
      <c r="G117" s="1"/>
      <c r="H117" s="1"/>
      <c r="I117" s="1"/>
      <c r="N117" s="1"/>
      <c r="O117" s="1"/>
      <c r="P117" s="1"/>
      <c r="U117" s="1"/>
      <c r="V117" s="1"/>
      <c r="W117" s="1"/>
      <c r="AB117" s="1"/>
      <c r="AC117" s="1"/>
      <c r="AD117" s="1"/>
    </row>
    <row r="118" spans="7:30">
      <c r="G118" s="1"/>
      <c r="H118" s="1"/>
      <c r="I118" s="1"/>
      <c r="N118" s="1"/>
      <c r="O118" s="1"/>
      <c r="P118" s="1"/>
      <c r="U118" s="1"/>
      <c r="V118" s="1"/>
      <c r="W118" s="1"/>
      <c r="AB118" s="1"/>
      <c r="AC118" s="1"/>
      <c r="AD118" s="1"/>
    </row>
    <row r="119" spans="7:30">
      <c r="G119" s="1"/>
      <c r="H119" s="1"/>
      <c r="I119" s="1"/>
      <c r="N119" s="1"/>
      <c r="O119" s="1"/>
      <c r="P119" s="1"/>
      <c r="U119" s="1"/>
      <c r="V119" s="1"/>
      <c r="W119" s="1"/>
      <c r="AB119" s="1"/>
      <c r="AC119" s="1"/>
      <c r="AD119" s="1"/>
    </row>
    <row r="120" spans="7:30">
      <c r="G120" s="1"/>
      <c r="H120" s="1"/>
      <c r="I120" s="1"/>
      <c r="N120" s="1"/>
      <c r="O120" s="1"/>
      <c r="P120" s="1"/>
      <c r="U120" s="1"/>
      <c r="V120" s="1"/>
      <c r="W120" s="1"/>
      <c r="AB120" s="1"/>
      <c r="AC120" s="1"/>
      <c r="AD120" s="1"/>
    </row>
    <row r="121" spans="7:30">
      <c r="G121" s="1"/>
      <c r="H121" s="1"/>
      <c r="I121" s="1"/>
      <c r="N121" s="1"/>
      <c r="O121" s="1"/>
      <c r="P121" s="1"/>
      <c r="U121" s="1"/>
      <c r="V121" s="1"/>
      <c r="W121" s="1"/>
      <c r="AB121" s="1"/>
      <c r="AC121" s="1"/>
      <c r="AD121" s="1"/>
    </row>
    <row r="122" spans="7:30">
      <c r="G122" s="1"/>
      <c r="H122" s="1"/>
      <c r="I122" s="1"/>
      <c r="N122" s="1"/>
      <c r="O122" s="1"/>
      <c r="P122" s="1"/>
      <c r="U122" s="1"/>
      <c r="V122" s="1"/>
      <c r="W122" s="1"/>
      <c r="AB122" s="1"/>
      <c r="AC122" s="1"/>
      <c r="AD122" s="1"/>
    </row>
    <row r="123" spans="7:30">
      <c r="G123" s="1"/>
      <c r="H123" s="1"/>
      <c r="I123" s="1"/>
      <c r="N123" s="1"/>
      <c r="O123" s="1"/>
      <c r="P123" s="1"/>
      <c r="U123" s="1"/>
      <c r="V123" s="1"/>
      <c r="W123" s="1"/>
      <c r="AB123" s="1"/>
      <c r="AC123" s="1"/>
      <c r="AD123" s="1"/>
    </row>
    <row r="124" spans="7:30">
      <c r="G124" s="1"/>
      <c r="H124" s="1"/>
      <c r="I124" s="1"/>
      <c r="N124" s="1"/>
      <c r="O124" s="1"/>
      <c r="P124" s="1"/>
      <c r="U124" s="1"/>
      <c r="V124" s="1"/>
      <c r="W124" s="1"/>
      <c r="AB124" s="1"/>
      <c r="AC124" s="1"/>
      <c r="AD124" s="1"/>
    </row>
    <row r="125" spans="7:30">
      <c r="G125" s="1"/>
      <c r="H125" s="1"/>
      <c r="I125" s="1"/>
      <c r="N125" s="1"/>
      <c r="O125" s="1"/>
      <c r="P125" s="1"/>
      <c r="U125" s="1"/>
      <c r="V125" s="1"/>
      <c r="W125" s="1"/>
      <c r="AB125" s="1"/>
      <c r="AC125" s="1"/>
      <c r="AD125" s="1"/>
    </row>
    <row r="126" spans="7:30">
      <c r="G126" s="1"/>
      <c r="H126" s="1"/>
      <c r="I126" s="1"/>
      <c r="N126" s="1"/>
      <c r="O126" s="1"/>
      <c r="P126" s="1"/>
      <c r="U126" s="1"/>
      <c r="V126" s="1"/>
      <c r="W126" s="1"/>
      <c r="AB126" s="1"/>
      <c r="AC126" s="1"/>
      <c r="AD126" s="1"/>
    </row>
    <row r="127" spans="7:30">
      <c r="G127" s="1"/>
      <c r="H127" s="1"/>
      <c r="I127" s="1"/>
      <c r="N127" s="1"/>
      <c r="O127" s="1"/>
      <c r="P127" s="1"/>
      <c r="U127" s="1"/>
      <c r="V127" s="1"/>
      <c r="W127" s="1"/>
      <c r="AB127" s="1"/>
      <c r="AC127" s="1"/>
      <c r="AD127" s="1"/>
    </row>
    <row r="128" spans="7:30">
      <c r="G128" s="1"/>
      <c r="H128" s="1"/>
      <c r="I128" s="1"/>
      <c r="N128" s="1"/>
      <c r="O128" s="1"/>
      <c r="P128" s="1"/>
      <c r="U128" s="1"/>
      <c r="V128" s="1"/>
      <c r="W128" s="1"/>
      <c r="AB128" s="1"/>
      <c r="AC128" s="1"/>
      <c r="AD128" s="1"/>
    </row>
    <row r="129" spans="7:30">
      <c r="G129" s="1"/>
      <c r="H129" s="1"/>
      <c r="I129" s="1"/>
      <c r="N129" s="1"/>
      <c r="O129" s="1"/>
      <c r="P129" s="1"/>
      <c r="U129" s="1"/>
      <c r="V129" s="1"/>
      <c r="W129" s="1"/>
      <c r="AB129" s="1"/>
      <c r="AC129" s="1"/>
      <c r="AD129" s="1"/>
    </row>
    <row r="130" spans="7:30">
      <c r="G130" s="1"/>
      <c r="H130" s="1"/>
      <c r="I130" s="1"/>
      <c r="N130" s="1"/>
      <c r="O130" s="1"/>
      <c r="P130" s="1"/>
      <c r="U130" s="1"/>
      <c r="V130" s="1"/>
      <c r="W130" s="1"/>
      <c r="AB130" s="1"/>
      <c r="AC130" s="1"/>
      <c r="AD130" s="1"/>
    </row>
    <row r="131" spans="7:30">
      <c r="G131" s="1"/>
      <c r="H131" s="1"/>
      <c r="I131" s="1"/>
      <c r="N131" s="1"/>
      <c r="O131" s="1"/>
      <c r="P131" s="1"/>
      <c r="U131" s="1"/>
      <c r="V131" s="1"/>
      <c r="W131" s="1"/>
      <c r="AB131" s="1"/>
      <c r="AC131" s="1"/>
      <c r="AD131" s="1"/>
    </row>
    <row r="132" spans="7:30">
      <c r="G132" s="1"/>
      <c r="H132" s="1"/>
      <c r="I132" s="1"/>
      <c r="N132" s="1"/>
      <c r="O132" s="1"/>
      <c r="P132" s="1"/>
      <c r="U132" s="1"/>
      <c r="V132" s="1"/>
      <c r="W132" s="1"/>
      <c r="AB132" s="1"/>
      <c r="AC132" s="1"/>
      <c r="AD132" s="1"/>
    </row>
    <row r="133" spans="7:30">
      <c r="G133" s="1"/>
      <c r="H133" s="1"/>
      <c r="I133" s="1"/>
      <c r="N133" s="1"/>
      <c r="O133" s="1"/>
      <c r="P133" s="1"/>
      <c r="U133" s="1"/>
      <c r="V133" s="1"/>
      <c r="W133" s="1"/>
      <c r="AB133" s="1"/>
      <c r="AC133" s="1"/>
      <c r="AD133" s="1"/>
    </row>
    <row r="134" spans="7:30">
      <c r="G134" s="1"/>
      <c r="H134" s="1"/>
      <c r="I134" s="1"/>
      <c r="N134" s="1"/>
      <c r="O134" s="1"/>
      <c r="P134" s="1"/>
      <c r="U134" s="1"/>
      <c r="V134" s="1"/>
      <c r="W134" s="1"/>
      <c r="AB134" s="1"/>
      <c r="AC134" s="1"/>
      <c r="AD134" s="1"/>
    </row>
    <row r="135" spans="7:30">
      <c r="G135" s="1"/>
      <c r="H135" s="1"/>
      <c r="I135" s="1"/>
      <c r="N135" s="1"/>
      <c r="O135" s="1"/>
      <c r="P135" s="1"/>
      <c r="U135" s="1"/>
      <c r="V135" s="1"/>
      <c r="W135" s="1"/>
      <c r="AB135" s="1"/>
      <c r="AC135" s="1"/>
      <c r="AD135" s="1"/>
    </row>
    <row r="136" spans="7:30">
      <c r="G136" s="1"/>
      <c r="H136" s="1"/>
      <c r="I136" s="1"/>
      <c r="N136" s="1"/>
      <c r="O136" s="1"/>
      <c r="P136" s="1"/>
      <c r="U136" s="1"/>
      <c r="V136" s="1"/>
      <c r="W136" s="1"/>
      <c r="AB136" s="1"/>
      <c r="AC136" s="1"/>
      <c r="AD136" s="1"/>
    </row>
    <row r="137" spans="7:30">
      <c r="G137" s="1"/>
      <c r="H137" s="1"/>
      <c r="I137" s="1"/>
      <c r="N137" s="1"/>
      <c r="O137" s="1"/>
      <c r="P137" s="1"/>
      <c r="U137" s="1"/>
      <c r="V137" s="1"/>
      <c r="W137" s="1"/>
      <c r="AB137" s="1"/>
      <c r="AC137" s="1"/>
      <c r="AD137" s="1"/>
    </row>
    <row r="138" spans="7:30">
      <c r="G138" s="1"/>
      <c r="H138" s="1"/>
      <c r="I138" s="1"/>
      <c r="N138" s="1"/>
      <c r="O138" s="1"/>
      <c r="P138" s="1"/>
      <c r="U138" s="1"/>
      <c r="V138" s="1"/>
      <c r="W138" s="1"/>
      <c r="AB138" s="1"/>
      <c r="AC138" s="1"/>
      <c r="AD138" s="1"/>
    </row>
    <row r="139" spans="7:30">
      <c r="G139" s="1"/>
      <c r="H139" s="1"/>
      <c r="I139" s="1"/>
      <c r="N139" s="1"/>
      <c r="O139" s="1"/>
      <c r="P139" s="1"/>
      <c r="U139" s="1"/>
      <c r="V139" s="1"/>
      <c r="W139" s="1"/>
      <c r="AB139" s="1"/>
      <c r="AC139" s="1"/>
      <c r="AD139" s="1"/>
    </row>
    <row r="140" spans="7:30">
      <c r="G140" s="1"/>
      <c r="H140" s="1"/>
      <c r="I140" s="1"/>
      <c r="N140" s="1"/>
      <c r="O140" s="1"/>
      <c r="P140" s="1"/>
      <c r="U140" s="1"/>
      <c r="V140" s="1"/>
      <c r="W140" s="1"/>
      <c r="AB140" s="1"/>
      <c r="AC140" s="1"/>
      <c r="AD140" s="1"/>
    </row>
    <row r="141" spans="7:30">
      <c r="G141" s="1"/>
      <c r="H141" s="1"/>
      <c r="I141" s="1"/>
      <c r="N141" s="1"/>
      <c r="O141" s="1"/>
      <c r="P141" s="1"/>
      <c r="U141" s="1"/>
      <c r="V141" s="1"/>
      <c r="W141" s="1"/>
      <c r="AB141" s="1"/>
      <c r="AC141" s="1"/>
      <c r="AD141" s="1"/>
    </row>
    <row r="142" spans="7:30">
      <c r="G142" s="1"/>
      <c r="H142" s="1"/>
      <c r="I142" s="1"/>
      <c r="N142" s="1"/>
      <c r="O142" s="1"/>
      <c r="P142" s="1"/>
      <c r="U142" s="1"/>
      <c r="V142" s="1"/>
      <c r="W142" s="1"/>
      <c r="AB142" s="1"/>
      <c r="AC142" s="1"/>
      <c r="AD142" s="1"/>
    </row>
    <row r="143" spans="7:30">
      <c r="G143" s="1"/>
      <c r="H143" s="1"/>
      <c r="I143" s="1"/>
      <c r="N143" s="1"/>
      <c r="O143" s="1"/>
      <c r="P143" s="1"/>
      <c r="U143" s="1"/>
      <c r="V143" s="1"/>
      <c r="W143" s="1"/>
      <c r="AB143" s="1"/>
      <c r="AC143" s="1"/>
      <c r="AD143" s="1"/>
    </row>
    <row r="144" spans="7:30">
      <c r="G144" s="1"/>
      <c r="H144" s="1"/>
      <c r="I144" s="1"/>
      <c r="N144" s="1"/>
      <c r="O144" s="1"/>
      <c r="P144" s="1"/>
      <c r="U144" s="1"/>
      <c r="V144" s="1"/>
      <c r="W144" s="1"/>
      <c r="AB144" s="1"/>
      <c r="AC144" s="1"/>
      <c r="AD144" s="1"/>
    </row>
    <row r="145" spans="7:30">
      <c r="G145" s="1"/>
      <c r="H145" s="1"/>
      <c r="I145" s="1"/>
      <c r="N145" s="1"/>
      <c r="O145" s="1"/>
      <c r="P145" s="1"/>
      <c r="U145" s="1"/>
      <c r="V145" s="1"/>
      <c r="W145" s="1"/>
      <c r="AB145" s="1"/>
      <c r="AC145" s="1"/>
      <c r="AD145" s="1"/>
    </row>
    <row r="146" spans="7:30">
      <c r="G146" s="1"/>
      <c r="H146" s="1"/>
      <c r="I146" s="1"/>
      <c r="N146" s="1"/>
      <c r="O146" s="1"/>
      <c r="P146" s="1"/>
      <c r="U146" s="1"/>
      <c r="V146" s="1"/>
      <c r="W146" s="1"/>
      <c r="AB146" s="1"/>
      <c r="AC146" s="1"/>
      <c r="AD146" s="1"/>
    </row>
    <row r="147" spans="7:30">
      <c r="G147" s="1"/>
      <c r="H147" s="1"/>
      <c r="I147" s="1"/>
      <c r="N147" s="1"/>
      <c r="O147" s="1"/>
      <c r="P147" s="1"/>
      <c r="U147" s="1"/>
      <c r="V147" s="1"/>
      <c r="W147" s="1"/>
      <c r="AB147" s="1"/>
      <c r="AC147" s="1"/>
      <c r="AD147" s="1"/>
    </row>
    <row r="148" spans="7:30">
      <c r="G148" s="1"/>
      <c r="H148" s="1"/>
      <c r="I148" s="1"/>
      <c r="N148" s="1"/>
      <c r="O148" s="1"/>
      <c r="P148" s="1"/>
      <c r="U148" s="1"/>
      <c r="V148" s="1"/>
      <c r="W148" s="1"/>
      <c r="AB148" s="1"/>
      <c r="AC148" s="1"/>
      <c r="AD148" s="1"/>
    </row>
    <row r="149" spans="7:30">
      <c r="G149" s="1"/>
      <c r="H149" s="1"/>
      <c r="I149" s="1"/>
      <c r="N149" s="1"/>
      <c r="O149" s="1"/>
      <c r="P149" s="1"/>
      <c r="U149" s="1"/>
      <c r="V149" s="1"/>
      <c r="W149" s="1"/>
      <c r="AB149" s="1"/>
      <c r="AC149" s="1"/>
      <c r="AD149" s="1"/>
    </row>
    <row r="150" spans="7:30">
      <c r="G150" s="1"/>
      <c r="H150" s="1"/>
      <c r="I150" s="1"/>
      <c r="N150" s="1"/>
      <c r="O150" s="1"/>
      <c r="P150" s="1"/>
      <c r="U150" s="1"/>
      <c r="V150" s="1"/>
      <c r="W150" s="1"/>
      <c r="AB150" s="1"/>
      <c r="AC150" s="1"/>
      <c r="AD150" s="1"/>
    </row>
    <row r="151" spans="7:30">
      <c r="G151" s="1"/>
      <c r="H151" s="1"/>
      <c r="I151" s="1"/>
      <c r="N151" s="1"/>
      <c r="O151" s="1"/>
      <c r="P151" s="1"/>
      <c r="U151" s="1"/>
      <c r="V151" s="1"/>
      <c r="W151" s="1"/>
      <c r="AB151" s="1"/>
      <c r="AC151" s="1"/>
      <c r="AD151" s="1"/>
    </row>
    <row r="152" spans="7:30">
      <c r="G152" s="1"/>
      <c r="H152" s="1"/>
      <c r="I152" s="1"/>
      <c r="N152" s="1"/>
      <c r="O152" s="1"/>
      <c r="P152" s="1"/>
      <c r="U152" s="1"/>
      <c r="V152" s="1"/>
      <c r="W152" s="1"/>
      <c r="AB152" s="1"/>
      <c r="AC152" s="1"/>
      <c r="AD152" s="1"/>
    </row>
    <row r="153" spans="7:30">
      <c r="G153" s="1"/>
      <c r="H153" s="1"/>
      <c r="I153" s="1"/>
      <c r="N153" s="1"/>
      <c r="O153" s="1"/>
      <c r="P153" s="1"/>
      <c r="U153" s="1"/>
      <c r="V153" s="1"/>
      <c r="W153" s="1"/>
      <c r="AB153" s="1"/>
      <c r="AC153" s="1"/>
      <c r="AD153" s="1"/>
    </row>
    <row r="154" spans="7:30">
      <c r="G154" s="1"/>
      <c r="H154" s="1"/>
      <c r="I154" s="1"/>
      <c r="N154" s="1"/>
      <c r="O154" s="1"/>
      <c r="P154" s="1"/>
      <c r="U154" s="1"/>
      <c r="V154" s="1"/>
      <c r="W154" s="1"/>
      <c r="AB154" s="1"/>
      <c r="AC154" s="1"/>
      <c r="AD154" s="1"/>
    </row>
    <row r="155" spans="7:30">
      <c r="G155" s="1"/>
      <c r="H155" s="1"/>
      <c r="I155" s="1"/>
      <c r="N155" s="1"/>
      <c r="O155" s="1"/>
      <c r="P155" s="1"/>
      <c r="U155" s="1"/>
      <c r="V155" s="1"/>
      <c r="W155" s="1"/>
      <c r="AB155" s="1"/>
      <c r="AC155" s="1"/>
      <c r="AD155" s="1"/>
    </row>
    <row r="156" spans="7:30">
      <c r="G156" s="1"/>
      <c r="H156" s="1"/>
      <c r="I156" s="1"/>
      <c r="N156" s="1"/>
      <c r="O156" s="1"/>
      <c r="P156" s="1"/>
      <c r="U156" s="1"/>
      <c r="V156" s="1"/>
      <c r="W156" s="1"/>
      <c r="AB156" s="1"/>
      <c r="AC156" s="1"/>
      <c r="AD156" s="1"/>
    </row>
    <row r="157" spans="7:30">
      <c r="G157" s="1"/>
      <c r="H157" s="1"/>
      <c r="I157" s="1"/>
      <c r="N157" s="1"/>
      <c r="O157" s="1"/>
      <c r="P157" s="1"/>
      <c r="U157" s="1"/>
      <c r="V157" s="1"/>
      <c r="W157" s="1"/>
      <c r="AB157" s="1"/>
      <c r="AC157" s="1"/>
      <c r="AD157" s="1"/>
    </row>
    <row r="158" spans="7:30">
      <c r="G158" s="1"/>
      <c r="H158" s="1"/>
      <c r="I158" s="1"/>
      <c r="N158" s="1"/>
      <c r="O158" s="1"/>
      <c r="P158" s="1"/>
      <c r="U158" s="1"/>
      <c r="V158" s="1"/>
      <c r="W158" s="1"/>
      <c r="AB158" s="1"/>
      <c r="AC158" s="1"/>
      <c r="AD158" s="1"/>
    </row>
    <row r="159" spans="7:30">
      <c r="G159" s="1"/>
      <c r="H159" s="1"/>
      <c r="I159" s="1"/>
      <c r="N159" s="1"/>
      <c r="O159" s="1"/>
      <c r="P159" s="1"/>
      <c r="U159" s="1"/>
      <c r="V159" s="1"/>
      <c r="W159" s="1"/>
      <c r="AB159" s="1"/>
      <c r="AC159" s="1"/>
      <c r="AD159" s="1"/>
    </row>
    <row r="160" spans="7:30">
      <c r="G160" s="1"/>
      <c r="H160" s="1"/>
      <c r="I160" s="1"/>
      <c r="N160" s="1"/>
      <c r="O160" s="1"/>
      <c r="P160" s="1"/>
      <c r="U160" s="1"/>
      <c r="V160" s="1"/>
      <c r="W160" s="1"/>
      <c r="AB160" s="1"/>
      <c r="AC160" s="1"/>
      <c r="AD160" s="1"/>
    </row>
    <row r="161" spans="7:30">
      <c r="G161" s="1"/>
      <c r="H161" s="1"/>
      <c r="I161" s="1"/>
      <c r="N161" s="1"/>
      <c r="O161" s="1"/>
      <c r="P161" s="1"/>
      <c r="U161" s="1"/>
      <c r="V161" s="1"/>
      <c r="W161" s="1"/>
      <c r="AB161" s="1"/>
      <c r="AC161" s="1"/>
      <c r="AD161" s="1"/>
    </row>
    <row r="162" spans="7:30">
      <c r="G162" s="1"/>
      <c r="H162" s="1"/>
      <c r="I162" s="1"/>
      <c r="N162" s="1"/>
      <c r="O162" s="1"/>
      <c r="P162" s="1"/>
      <c r="U162" s="1"/>
      <c r="V162" s="1"/>
      <c r="W162" s="1"/>
      <c r="AB162" s="1"/>
      <c r="AC162" s="1"/>
      <c r="AD162" s="1"/>
    </row>
    <row r="163" spans="7:30">
      <c r="G163" s="1"/>
      <c r="H163" s="1"/>
      <c r="I163" s="1"/>
      <c r="N163" s="1"/>
      <c r="O163" s="1"/>
      <c r="P163" s="1"/>
      <c r="U163" s="1"/>
      <c r="V163" s="1"/>
      <c r="W163" s="1"/>
      <c r="AB163" s="1"/>
      <c r="AC163" s="1"/>
      <c r="AD163" s="1"/>
    </row>
    <row r="164" spans="7:30">
      <c r="G164" s="1"/>
      <c r="H164" s="1"/>
      <c r="I164" s="1"/>
      <c r="N164" s="1"/>
      <c r="O164" s="1"/>
      <c r="P164" s="1"/>
      <c r="U164" s="1"/>
      <c r="V164" s="1"/>
      <c r="W164" s="1"/>
      <c r="AB164" s="1"/>
      <c r="AC164" s="1"/>
      <c r="AD164" s="1"/>
    </row>
    <row r="165" spans="7:30">
      <c r="G165" s="1"/>
      <c r="H165" s="1"/>
      <c r="I165" s="1"/>
      <c r="N165" s="1"/>
      <c r="O165" s="1"/>
      <c r="P165" s="1"/>
      <c r="U165" s="1"/>
      <c r="V165" s="1"/>
      <c r="W165" s="1"/>
      <c r="AB165" s="1"/>
      <c r="AC165" s="1"/>
      <c r="AD165" s="1"/>
    </row>
    <row r="166" spans="7:30">
      <c r="G166" s="1"/>
      <c r="H166" s="1"/>
      <c r="I166" s="1"/>
      <c r="N166" s="1"/>
      <c r="O166" s="1"/>
      <c r="P166" s="1"/>
      <c r="U166" s="1"/>
      <c r="V166" s="1"/>
      <c r="W166" s="1"/>
      <c r="AB166" s="1"/>
      <c r="AC166" s="1"/>
      <c r="AD166" s="1"/>
    </row>
    <row r="167" spans="7:30">
      <c r="G167" s="1"/>
      <c r="H167" s="1"/>
      <c r="I167" s="1"/>
      <c r="N167" s="1"/>
      <c r="O167" s="1"/>
      <c r="P167" s="1"/>
      <c r="U167" s="1"/>
      <c r="V167" s="1"/>
      <c r="W167" s="1"/>
      <c r="AB167" s="1"/>
      <c r="AC167" s="1"/>
      <c r="AD167" s="1"/>
    </row>
    <row r="168" spans="7:30">
      <c r="G168" s="1"/>
      <c r="H168" s="1"/>
      <c r="I168" s="1"/>
      <c r="N168" s="1"/>
      <c r="O168" s="1"/>
      <c r="P168" s="1"/>
      <c r="U168" s="1"/>
      <c r="V168" s="1"/>
      <c r="W168" s="1"/>
      <c r="AB168" s="1"/>
      <c r="AC168" s="1"/>
      <c r="AD168" s="1"/>
    </row>
    <row r="169" spans="7:30">
      <c r="G169" s="1"/>
      <c r="H169" s="1"/>
      <c r="I169" s="1"/>
      <c r="N169" s="1"/>
      <c r="O169" s="1"/>
      <c r="P169" s="1"/>
      <c r="U169" s="1"/>
      <c r="V169" s="1"/>
      <c r="W169" s="1"/>
      <c r="AB169" s="1"/>
      <c r="AC169" s="1"/>
      <c r="AD169" s="1"/>
    </row>
    <row r="170" spans="7:30">
      <c r="G170" s="1"/>
      <c r="H170" s="1"/>
      <c r="I170" s="1"/>
      <c r="N170" s="1"/>
      <c r="O170" s="1"/>
      <c r="P170" s="1"/>
      <c r="U170" s="1"/>
      <c r="V170" s="1"/>
      <c r="W170" s="1"/>
      <c r="AB170" s="1"/>
      <c r="AC170" s="1"/>
      <c r="AD170" s="1"/>
    </row>
    <row r="171" spans="7:30">
      <c r="G171" s="1"/>
      <c r="H171" s="1"/>
      <c r="I171" s="1"/>
      <c r="N171" s="1"/>
      <c r="O171" s="1"/>
      <c r="P171" s="1"/>
      <c r="U171" s="1"/>
      <c r="V171" s="1"/>
      <c r="W171" s="1"/>
      <c r="AB171" s="1"/>
      <c r="AC171" s="1"/>
      <c r="AD171" s="1"/>
    </row>
    <row r="172" spans="7:30">
      <c r="G172" s="1"/>
      <c r="H172" s="1"/>
      <c r="I172" s="1"/>
      <c r="N172" s="1"/>
      <c r="O172" s="1"/>
      <c r="P172" s="1"/>
      <c r="U172" s="1"/>
      <c r="V172" s="1"/>
      <c r="W172" s="1"/>
      <c r="AB172" s="1"/>
      <c r="AC172" s="1"/>
      <c r="AD172" s="1"/>
    </row>
    <row r="173" spans="7:30">
      <c r="G173" s="1"/>
      <c r="H173" s="1"/>
      <c r="I173" s="1"/>
      <c r="N173" s="1"/>
      <c r="O173" s="1"/>
      <c r="P173" s="1"/>
      <c r="U173" s="1"/>
      <c r="V173" s="1"/>
      <c r="W173" s="1"/>
      <c r="AB173" s="1"/>
      <c r="AC173" s="1"/>
      <c r="AD173" s="1"/>
    </row>
    <row r="174" spans="7:30">
      <c r="G174" s="1"/>
      <c r="H174" s="1"/>
      <c r="I174" s="1"/>
      <c r="N174" s="1"/>
      <c r="O174" s="1"/>
      <c r="P174" s="1"/>
      <c r="U174" s="1"/>
      <c r="V174" s="1"/>
      <c r="W174" s="1"/>
      <c r="AB174" s="1"/>
      <c r="AC174" s="1"/>
      <c r="AD174" s="1"/>
    </row>
    <row r="175" spans="7:30">
      <c r="G175" s="1"/>
      <c r="H175" s="1"/>
      <c r="I175" s="1"/>
      <c r="N175" s="1"/>
      <c r="O175" s="1"/>
      <c r="P175" s="1"/>
      <c r="U175" s="1"/>
      <c r="V175" s="1"/>
      <c r="W175" s="1"/>
      <c r="AB175" s="1"/>
      <c r="AC175" s="1"/>
      <c r="AD175" s="1"/>
    </row>
    <row r="176" spans="7:30">
      <c r="G176" s="1"/>
      <c r="H176" s="1"/>
      <c r="I176" s="1"/>
      <c r="N176" s="1"/>
      <c r="O176" s="1"/>
      <c r="P176" s="1"/>
      <c r="U176" s="1"/>
      <c r="V176" s="1"/>
      <c r="W176" s="1"/>
      <c r="AB176" s="1"/>
      <c r="AC176" s="1"/>
      <c r="AD176" s="1"/>
    </row>
    <row r="177" spans="7:30">
      <c r="G177" s="1"/>
      <c r="H177" s="1"/>
      <c r="I177" s="1"/>
      <c r="N177" s="1"/>
      <c r="O177" s="1"/>
      <c r="P177" s="1"/>
      <c r="U177" s="1"/>
      <c r="V177" s="1"/>
      <c r="W177" s="1"/>
      <c r="AB177" s="1"/>
      <c r="AC177" s="1"/>
      <c r="AD177" s="1"/>
    </row>
    <row r="178" spans="7:30">
      <c r="G178" s="1"/>
      <c r="H178" s="1"/>
      <c r="I178" s="1"/>
      <c r="N178" s="1"/>
      <c r="O178" s="1"/>
      <c r="P178" s="1"/>
      <c r="U178" s="1"/>
      <c r="V178" s="1"/>
      <c r="W178" s="1"/>
      <c r="AB178" s="1"/>
      <c r="AC178" s="1"/>
      <c r="AD178" s="1"/>
    </row>
    <row r="179" spans="7:30">
      <c r="G179" s="1"/>
      <c r="H179" s="1"/>
      <c r="I179" s="1"/>
      <c r="N179" s="1"/>
      <c r="O179" s="1"/>
      <c r="P179" s="1"/>
      <c r="U179" s="1"/>
      <c r="V179" s="1"/>
      <c r="W179" s="1"/>
      <c r="AB179" s="1"/>
      <c r="AC179" s="1"/>
      <c r="AD179" s="1"/>
    </row>
    <row r="180" spans="7:30">
      <c r="G180" s="1"/>
      <c r="H180" s="1"/>
      <c r="I180" s="1"/>
      <c r="N180" s="1"/>
      <c r="O180" s="1"/>
      <c r="P180" s="1"/>
      <c r="U180" s="1"/>
      <c r="V180" s="1"/>
      <c r="W180" s="1"/>
      <c r="AB180" s="1"/>
      <c r="AC180" s="1"/>
      <c r="AD180" s="1"/>
    </row>
    <row r="181" spans="7:30">
      <c r="G181" s="1"/>
      <c r="H181" s="1"/>
      <c r="I181" s="1"/>
      <c r="N181" s="1"/>
      <c r="O181" s="1"/>
      <c r="P181" s="1"/>
      <c r="U181" s="1"/>
      <c r="V181" s="1"/>
      <c r="W181" s="1"/>
      <c r="AB181" s="1"/>
      <c r="AC181" s="1"/>
      <c r="AD181" s="1"/>
    </row>
    <row r="182" spans="7:30">
      <c r="G182" s="1"/>
      <c r="H182" s="1"/>
      <c r="I182" s="1"/>
      <c r="N182" s="1"/>
      <c r="O182" s="1"/>
      <c r="P182" s="1"/>
      <c r="U182" s="1"/>
      <c r="V182" s="1"/>
      <c r="W182" s="1"/>
      <c r="AB182" s="1"/>
      <c r="AC182" s="1"/>
      <c r="AD182" s="1"/>
    </row>
    <row r="183" spans="7:30">
      <c r="G183" s="1"/>
      <c r="H183" s="1"/>
      <c r="I183" s="1"/>
      <c r="N183" s="1"/>
      <c r="O183" s="1"/>
      <c r="P183" s="1"/>
      <c r="U183" s="1"/>
      <c r="V183" s="1"/>
      <c r="W183" s="1"/>
      <c r="AB183" s="1"/>
      <c r="AC183" s="1"/>
      <c r="AD183" s="1"/>
    </row>
    <row r="184" spans="7:30">
      <c r="G184" s="1"/>
      <c r="H184" s="1"/>
      <c r="I184" s="1"/>
      <c r="N184" s="1"/>
      <c r="O184" s="1"/>
      <c r="P184" s="1"/>
      <c r="U184" s="1"/>
      <c r="V184" s="1"/>
      <c r="W184" s="1"/>
      <c r="AB184" s="1"/>
      <c r="AC184" s="1"/>
      <c r="AD184" s="1"/>
    </row>
    <row r="185" spans="7:30">
      <c r="G185" s="1"/>
      <c r="H185" s="1"/>
      <c r="I185" s="1"/>
      <c r="N185" s="1"/>
      <c r="O185" s="1"/>
      <c r="P185" s="1"/>
      <c r="U185" s="1"/>
      <c r="V185" s="1"/>
      <c r="W185" s="1"/>
      <c r="AB185" s="1"/>
      <c r="AC185" s="1"/>
      <c r="AD185" s="1"/>
    </row>
    <row r="186" spans="7:30">
      <c r="G186" s="1"/>
      <c r="H186" s="1"/>
      <c r="I186" s="1"/>
      <c r="N186" s="1"/>
      <c r="O186" s="1"/>
      <c r="P186" s="1"/>
      <c r="U186" s="1"/>
      <c r="V186" s="1"/>
      <c r="W186" s="1"/>
      <c r="AB186" s="1"/>
      <c r="AC186" s="1"/>
      <c r="AD186" s="1"/>
    </row>
    <row r="187" spans="7:30">
      <c r="G187" s="1"/>
      <c r="H187" s="1"/>
      <c r="I187" s="1"/>
      <c r="N187" s="1"/>
      <c r="O187" s="1"/>
      <c r="P187" s="1"/>
      <c r="U187" s="1"/>
      <c r="V187" s="1"/>
      <c r="W187" s="1"/>
      <c r="AB187" s="1"/>
      <c r="AC187" s="1"/>
      <c r="AD187" s="1"/>
    </row>
    <row r="188" spans="7:30">
      <c r="G188" s="1"/>
      <c r="H188" s="1"/>
      <c r="I188" s="1"/>
      <c r="N188" s="1"/>
      <c r="O188" s="1"/>
      <c r="P188" s="1"/>
      <c r="U188" s="1"/>
      <c r="V188" s="1"/>
      <c r="W188" s="1"/>
      <c r="AB188" s="1"/>
      <c r="AC188" s="1"/>
      <c r="AD188" s="1"/>
    </row>
    <row r="189" spans="7:30">
      <c r="G189" s="1"/>
      <c r="H189" s="1"/>
      <c r="I189" s="1"/>
      <c r="N189" s="1"/>
      <c r="O189" s="1"/>
      <c r="P189" s="1"/>
      <c r="U189" s="1"/>
      <c r="V189" s="1"/>
      <c r="W189" s="1"/>
      <c r="AB189" s="1"/>
      <c r="AC189" s="1"/>
      <c r="AD189" s="1"/>
    </row>
    <row r="190" spans="7:30">
      <c r="G190" s="1"/>
      <c r="H190" s="1"/>
      <c r="I190" s="1"/>
      <c r="N190" s="1"/>
      <c r="O190" s="1"/>
      <c r="P190" s="1"/>
      <c r="U190" s="1"/>
      <c r="V190" s="1"/>
      <c r="W190" s="1"/>
      <c r="AB190" s="1"/>
      <c r="AC190" s="1"/>
      <c r="AD190" s="1"/>
    </row>
    <row r="191" spans="7:30">
      <c r="G191" s="1"/>
      <c r="H191" s="1"/>
      <c r="I191" s="1"/>
      <c r="N191" s="1"/>
      <c r="O191" s="1"/>
      <c r="P191" s="1"/>
      <c r="U191" s="1"/>
      <c r="V191" s="1"/>
      <c r="W191" s="1"/>
      <c r="AB191" s="1"/>
      <c r="AC191" s="1"/>
      <c r="AD191" s="1"/>
    </row>
    <row r="192" spans="7:30">
      <c r="G192" s="1"/>
      <c r="H192" s="1"/>
      <c r="I192" s="1"/>
      <c r="N192" s="1"/>
      <c r="O192" s="1"/>
      <c r="P192" s="1"/>
      <c r="U192" s="1"/>
      <c r="V192" s="1"/>
      <c r="W192" s="1"/>
      <c r="AB192" s="1"/>
      <c r="AC192" s="1"/>
      <c r="AD192" s="1"/>
    </row>
    <row r="193" spans="7:30">
      <c r="G193" s="1"/>
      <c r="H193" s="1"/>
      <c r="I193" s="1"/>
      <c r="N193" s="1"/>
      <c r="O193" s="1"/>
      <c r="P193" s="1"/>
      <c r="U193" s="1"/>
      <c r="V193" s="1"/>
      <c r="W193" s="1"/>
      <c r="AB193" s="1"/>
      <c r="AC193" s="1"/>
      <c r="AD193" s="1"/>
    </row>
    <row r="194" spans="7:30">
      <c r="G194" s="1"/>
      <c r="H194" s="1"/>
      <c r="I194" s="1"/>
      <c r="N194" s="1"/>
      <c r="O194" s="1"/>
      <c r="P194" s="1"/>
      <c r="U194" s="1"/>
      <c r="V194" s="1"/>
      <c r="W194" s="1"/>
      <c r="AB194" s="1"/>
      <c r="AC194" s="1"/>
      <c r="AD194" s="1"/>
    </row>
    <row r="195" spans="7:30">
      <c r="G195" s="1"/>
      <c r="H195" s="1"/>
      <c r="I195" s="1"/>
      <c r="N195" s="1"/>
      <c r="O195" s="1"/>
      <c r="P195" s="1"/>
      <c r="U195" s="1"/>
      <c r="V195" s="1"/>
      <c r="W195" s="1"/>
      <c r="AB195" s="1"/>
      <c r="AC195" s="1"/>
      <c r="AD195" s="1"/>
    </row>
    <row r="196" spans="7:30">
      <c r="G196" s="1"/>
      <c r="H196" s="1"/>
      <c r="I196" s="1"/>
      <c r="N196" s="1"/>
      <c r="O196" s="1"/>
      <c r="P196" s="1"/>
      <c r="U196" s="1"/>
      <c r="V196" s="1"/>
      <c r="W196" s="1"/>
      <c r="AB196" s="1"/>
      <c r="AC196" s="1"/>
      <c r="AD196" s="1"/>
    </row>
    <row r="197" spans="7:30">
      <c r="G197" s="1"/>
      <c r="H197" s="1"/>
      <c r="I197" s="1"/>
      <c r="N197" s="1"/>
      <c r="O197" s="1"/>
      <c r="P197" s="1"/>
      <c r="U197" s="1"/>
      <c r="V197" s="1"/>
      <c r="W197" s="1"/>
      <c r="AB197" s="1"/>
      <c r="AC197" s="1"/>
      <c r="AD197" s="1"/>
    </row>
    <row r="198" spans="7:30">
      <c r="G198" s="1"/>
      <c r="H198" s="1"/>
      <c r="I198" s="1"/>
      <c r="N198" s="1"/>
      <c r="O198" s="1"/>
      <c r="P198" s="1"/>
      <c r="U198" s="1"/>
      <c r="V198" s="1"/>
      <c r="W198" s="1"/>
      <c r="AB198" s="1"/>
      <c r="AC198" s="1"/>
      <c r="AD198" s="1"/>
    </row>
    <row r="199" spans="7:30">
      <c r="G199" s="1"/>
      <c r="H199" s="1"/>
      <c r="I199" s="1"/>
      <c r="N199" s="1"/>
      <c r="O199" s="1"/>
      <c r="P199" s="1"/>
      <c r="U199" s="1"/>
      <c r="V199" s="1"/>
      <c r="W199" s="1"/>
      <c r="AB199" s="1"/>
      <c r="AC199" s="1"/>
      <c r="AD199" s="1"/>
    </row>
    <row r="200" spans="7:30">
      <c r="G200" s="1"/>
      <c r="H200" s="1"/>
      <c r="I200" s="1"/>
      <c r="N200" s="1"/>
      <c r="O200" s="1"/>
      <c r="P200" s="1"/>
      <c r="U200" s="1"/>
      <c r="V200" s="1"/>
      <c r="W200" s="1"/>
      <c r="AB200" s="1"/>
      <c r="AC200" s="1"/>
      <c r="AD200" s="1"/>
    </row>
    <row r="201" spans="7:30">
      <c r="G201" s="1"/>
      <c r="H201" s="1"/>
      <c r="I201" s="1"/>
      <c r="N201" s="1"/>
      <c r="O201" s="1"/>
      <c r="P201" s="1"/>
      <c r="U201" s="1"/>
      <c r="V201" s="1"/>
      <c r="W201" s="1"/>
      <c r="AB201" s="1"/>
      <c r="AC201" s="1"/>
      <c r="AD201" s="1"/>
    </row>
    <row r="202" spans="7:30">
      <c r="G202" s="1"/>
      <c r="H202" s="1"/>
      <c r="I202" s="1"/>
      <c r="N202" s="1"/>
      <c r="O202" s="1"/>
      <c r="P202" s="1"/>
      <c r="U202" s="1"/>
      <c r="V202" s="1"/>
      <c r="W202" s="1"/>
      <c r="AB202" s="1"/>
      <c r="AC202" s="1"/>
      <c r="AD202" s="1"/>
    </row>
    <row r="203" spans="7:30">
      <c r="G203" s="1"/>
      <c r="H203" s="1"/>
      <c r="I203" s="1"/>
      <c r="N203" s="1"/>
      <c r="O203" s="1"/>
      <c r="P203" s="1"/>
      <c r="U203" s="1"/>
      <c r="V203" s="1"/>
      <c r="W203" s="1"/>
      <c r="AB203" s="1"/>
      <c r="AC203" s="1"/>
      <c r="AD203" s="1"/>
    </row>
    <row r="204" spans="7:30">
      <c r="G204" s="1"/>
      <c r="H204" s="1"/>
      <c r="I204" s="1"/>
      <c r="N204" s="1"/>
      <c r="O204" s="1"/>
      <c r="P204" s="1"/>
      <c r="U204" s="1"/>
      <c r="V204" s="1"/>
      <c r="W204" s="1"/>
      <c r="AB204" s="1"/>
      <c r="AC204" s="1"/>
      <c r="AD204" s="1"/>
    </row>
    <row r="205" spans="7:30">
      <c r="G205" s="1"/>
      <c r="H205" s="1"/>
      <c r="I205" s="1"/>
      <c r="N205" s="1"/>
      <c r="O205" s="1"/>
      <c r="P205" s="1"/>
      <c r="U205" s="1"/>
      <c r="V205" s="1"/>
      <c r="W205" s="1"/>
      <c r="AB205" s="1"/>
      <c r="AC205" s="1"/>
      <c r="AD205" s="1"/>
    </row>
    <row r="206" spans="7:30">
      <c r="G206" s="1"/>
      <c r="H206" s="1"/>
      <c r="I206" s="1"/>
      <c r="N206" s="1"/>
      <c r="O206" s="1"/>
      <c r="P206" s="1"/>
      <c r="U206" s="1"/>
      <c r="V206" s="1"/>
      <c r="W206" s="1"/>
      <c r="AB206" s="1"/>
      <c r="AC206" s="1"/>
      <c r="AD206" s="1"/>
    </row>
    <row r="207" spans="7:30">
      <c r="G207" s="1"/>
      <c r="H207" s="1"/>
      <c r="I207" s="1"/>
      <c r="N207" s="1"/>
      <c r="O207" s="1"/>
      <c r="P207" s="1"/>
      <c r="U207" s="1"/>
      <c r="V207" s="1"/>
      <c r="W207" s="1"/>
      <c r="AB207" s="1"/>
      <c r="AC207" s="1"/>
      <c r="AD207" s="1"/>
    </row>
    <row r="208" spans="7:30">
      <c r="G208" s="1"/>
      <c r="H208" s="1"/>
      <c r="I208" s="1"/>
      <c r="N208" s="1"/>
      <c r="O208" s="1"/>
      <c r="P208" s="1"/>
      <c r="U208" s="1"/>
      <c r="V208" s="1"/>
      <c r="W208" s="1"/>
      <c r="AB208" s="1"/>
      <c r="AC208" s="1"/>
      <c r="AD208" s="1"/>
    </row>
    <row r="209" spans="7:30">
      <c r="G209" s="1"/>
      <c r="H209" s="1"/>
      <c r="I209" s="1"/>
      <c r="N209" s="1"/>
      <c r="O209" s="1"/>
      <c r="P209" s="1"/>
      <c r="U209" s="1"/>
      <c r="V209" s="1"/>
      <c r="W209" s="1"/>
      <c r="AB209" s="1"/>
      <c r="AC209" s="1"/>
      <c r="AD209" s="1"/>
    </row>
    <row r="210" spans="7:30">
      <c r="G210" s="1"/>
      <c r="H210" s="1"/>
      <c r="I210" s="1"/>
      <c r="N210" s="1"/>
      <c r="O210" s="1"/>
      <c r="P210" s="1"/>
      <c r="U210" s="1"/>
      <c r="V210" s="1"/>
      <c r="W210" s="1"/>
      <c r="AB210" s="1"/>
      <c r="AC210" s="1"/>
      <c r="AD210" s="1"/>
    </row>
    <row r="211" spans="7:30">
      <c r="G211" s="1"/>
      <c r="H211" s="1"/>
      <c r="I211" s="1"/>
      <c r="N211" s="1"/>
      <c r="O211" s="1"/>
      <c r="P211" s="1"/>
      <c r="U211" s="1"/>
      <c r="V211" s="1"/>
      <c r="W211" s="1"/>
      <c r="AB211" s="1"/>
      <c r="AC211" s="1"/>
      <c r="AD211" s="1"/>
    </row>
    <row r="212" spans="7:30">
      <c r="G212" s="1"/>
      <c r="H212" s="1"/>
      <c r="I212" s="1"/>
      <c r="N212" s="1"/>
      <c r="O212" s="1"/>
      <c r="P212" s="1"/>
      <c r="U212" s="1"/>
      <c r="V212" s="1"/>
      <c r="W212" s="1"/>
      <c r="AB212" s="1"/>
      <c r="AC212" s="1"/>
      <c r="AD212" s="1"/>
    </row>
    <row r="213" spans="7:30">
      <c r="G213" s="1"/>
      <c r="H213" s="1"/>
      <c r="I213" s="1"/>
      <c r="N213" s="1"/>
      <c r="O213" s="1"/>
      <c r="P213" s="1"/>
      <c r="U213" s="1"/>
      <c r="V213" s="1"/>
      <c r="W213" s="1"/>
      <c r="AB213" s="1"/>
      <c r="AC213" s="1"/>
      <c r="AD213" s="1"/>
    </row>
    <row r="214" spans="7:30">
      <c r="G214" s="1"/>
      <c r="H214" s="1"/>
      <c r="I214" s="1"/>
      <c r="N214" s="1"/>
      <c r="O214" s="1"/>
      <c r="P214" s="1"/>
      <c r="U214" s="1"/>
      <c r="V214" s="1"/>
      <c r="W214" s="1"/>
      <c r="AB214" s="1"/>
      <c r="AC214" s="1"/>
      <c r="AD214" s="1"/>
    </row>
    <row r="215" spans="7:30">
      <c r="G215" s="1"/>
      <c r="H215" s="1"/>
      <c r="I215" s="1"/>
      <c r="N215" s="1"/>
      <c r="O215" s="1"/>
      <c r="P215" s="1"/>
      <c r="U215" s="1"/>
      <c r="V215" s="1"/>
      <c r="W215" s="1"/>
      <c r="AB215" s="1"/>
      <c r="AC215" s="1"/>
      <c r="AD215" s="1"/>
    </row>
    <row r="216" spans="7:30">
      <c r="G216" s="1"/>
      <c r="H216" s="1"/>
      <c r="I216" s="1"/>
      <c r="N216" s="1"/>
      <c r="O216" s="1"/>
      <c r="P216" s="1"/>
      <c r="U216" s="1"/>
      <c r="V216" s="1"/>
      <c r="W216" s="1"/>
      <c r="AB216" s="1"/>
      <c r="AC216" s="1"/>
      <c r="AD216" s="1"/>
    </row>
    <row r="217" spans="7:30">
      <c r="G217" s="1"/>
      <c r="H217" s="1"/>
      <c r="I217" s="1"/>
      <c r="N217" s="1"/>
      <c r="O217" s="1"/>
      <c r="P217" s="1"/>
      <c r="U217" s="1"/>
      <c r="V217" s="1"/>
      <c r="W217" s="1"/>
      <c r="AB217" s="1"/>
      <c r="AC217" s="1"/>
      <c r="AD217" s="1"/>
    </row>
    <row r="218" spans="7:30">
      <c r="G218" s="1"/>
      <c r="H218" s="1"/>
      <c r="I218" s="1"/>
      <c r="N218" s="1"/>
      <c r="O218" s="1"/>
      <c r="P218" s="1"/>
      <c r="U218" s="1"/>
      <c r="V218" s="1"/>
      <c r="W218" s="1"/>
      <c r="AB218" s="1"/>
      <c r="AC218" s="1"/>
      <c r="AD218" s="1"/>
    </row>
    <row r="219" spans="7:30">
      <c r="G219" s="1"/>
      <c r="H219" s="1"/>
      <c r="I219" s="1"/>
      <c r="N219" s="1"/>
      <c r="O219" s="1"/>
      <c r="P219" s="1"/>
      <c r="U219" s="1"/>
      <c r="V219" s="1"/>
      <c r="W219" s="1"/>
      <c r="AB219" s="1"/>
      <c r="AC219" s="1"/>
      <c r="AD219" s="1"/>
    </row>
    <row r="220" spans="7:30">
      <c r="G220" s="1"/>
      <c r="H220" s="1"/>
      <c r="I220" s="1"/>
      <c r="N220" s="1"/>
      <c r="O220" s="1"/>
      <c r="P220" s="1"/>
      <c r="U220" s="1"/>
      <c r="V220" s="1"/>
      <c r="W220" s="1"/>
      <c r="AB220" s="1"/>
      <c r="AC220" s="1"/>
      <c r="AD220" s="1"/>
    </row>
    <row r="221" spans="7:30">
      <c r="G221" s="1"/>
      <c r="H221" s="1"/>
      <c r="I221" s="1"/>
      <c r="N221" s="1"/>
      <c r="O221" s="1"/>
      <c r="P221" s="1"/>
      <c r="U221" s="1"/>
      <c r="V221" s="1"/>
      <c r="W221" s="1"/>
      <c r="AB221" s="1"/>
      <c r="AC221" s="1"/>
      <c r="AD221" s="1"/>
    </row>
    <row r="222" spans="7:30">
      <c r="G222" s="1"/>
      <c r="H222" s="1"/>
      <c r="I222" s="1"/>
      <c r="N222" s="1"/>
      <c r="O222" s="1"/>
      <c r="P222" s="1"/>
      <c r="U222" s="1"/>
      <c r="V222" s="1"/>
      <c r="W222" s="1"/>
      <c r="AB222" s="1"/>
      <c r="AC222" s="1"/>
      <c r="AD222" s="1"/>
    </row>
    <row r="223" spans="7:30">
      <c r="G223" s="1"/>
      <c r="H223" s="1"/>
      <c r="I223" s="1"/>
      <c r="N223" s="1"/>
      <c r="O223" s="1"/>
      <c r="P223" s="1"/>
      <c r="U223" s="1"/>
      <c r="V223" s="1"/>
      <c r="W223" s="1"/>
      <c r="AB223" s="1"/>
      <c r="AC223" s="1"/>
      <c r="AD223" s="1"/>
    </row>
    <row r="224" spans="7:30">
      <c r="G224" s="1"/>
      <c r="H224" s="1"/>
      <c r="I224" s="1"/>
      <c r="N224" s="1"/>
      <c r="O224" s="1"/>
      <c r="P224" s="1"/>
      <c r="U224" s="1"/>
      <c r="V224" s="1"/>
      <c r="W224" s="1"/>
      <c r="AB224" s="1"/>
      <c r="AC224" s="1"/>
      <c r="AD224" s="1"/>
    </row>
    <row r="225" spans="7:30">
      <c r="G225" s="1"/>
      <c r="H225" s="1"/>
      <c r="I225" s="1"/>
      <c r="N225" s="1"/>
      <c r="O225" s="1"/>
      <c r="P225" s="1"/>
      <c r="U225" s="1"/>
      <c r="V225" s="1"/>
      <c r="W225" s="1"/>
      <c r="AB225" s="1"/>
      <c r="AC225" s="1"/>
      <c r="AD225" s="1"/>
    </row>
    <row r="226" spans="7:30">
      <c r="G226" s="1"/>
      <c r="H226" s="1"/>
      <c r="I226" s="1"/>
      <c r="N226" s="1"/>
      <c r="O226" s="1"/>
      <c r="P226" s="1"/>
      <c r="U226" s="1"/>
      <c r="V226" s="1"/>
      <c r="W226" s="1"/>
      <c r="AB226" s="1"/>
      <c r="AC226" s="1"/>
      <c r="AD226" s="1"/>
    </row>
    <row r="227" spans="7:30">
      <c r="G227" s="1"/>
      <c r="H227" s="1"/>
      <c r="I227" s="1"/>
      <c r="N227" s="1"/>
      <c r="O227" s="1"/>
      <c r="P227" s="1"/>
      <c r="U227" s="1"/>
      <c r="V227" s="1"/>
      <c r="W227" s="1"/>
      <c r="AB227" s="1"/>
      <c r="AC227" s="1"/>
      <c r="AD227" s="1"/>
    </row>
    <row r="228" spans="7:30">
      <c r="G228" s="1"/>
      <c r="H228" s="1"/>
      <c r="I228" s="1"/>
      <c r="N228" s="1"/>
      <c r="O228" s="1"/>
      <c r="P228" s="1"/>
      <c r="U228" s="1"/>
      <c r="V228" s="1"/>
      <c r="W228" s="1"/>
      <c r="AB228" s="1"/>
      <c r="AC228" s="1"/>
      <c r="AD228" s="1"/>
    </row>
    <row r="229" spans="7:30">
      <c r="G229" s="1"/>
      <c r="H229" s="1"/>
      <c r="I229" s="1"/>
      <c r="N229" s="1"/>
      <c r="O229" s="1"/>
      <c r="P229" s="1"/>
      <c r="U229" s="1"/>
      <c r="V229" s="1"/>
      <c r="W229" s="1"/>
      <c r="AB229" s="1"/>
      <c r="AC229" s="1"/>
      <c r="AD229" s="1"/>
    </row>
    <row r="230" spans="7:30">
      <c r="G230" s="1"/>
      <c r="H230" s="1"/>
      <c r="I230" s="1"/>
      <c r="N230" s="1"/>
      <c r="O230" s="1"/>
      <c r="P230" s="1"/>
      <c r="U230" s="1"/>
      <c r="V230" s="1"/>
      <c r="W230" s="1"/>
      <c r="AB230" s="1"/>
      <c r="AC230" s="1"/>
      <c r="AD230" s="1"/>
    </row>
    <row r="231" spans="7:30">
      <c r="G231" s="1"/>
      <c r="H231" s="1"/>
      <c r="I231" s="1"/>
      <c r="N231" s="1"/>
      <c r="O231" s="1"/>
      <c r="P231" s="1"/>
      <c r="U231" s="1"/>
      <c r="V231" s="1"/>
      <c r="W231" s="1"/>
      <c r="AB231" s="1"/>
      <c r="AC231" s="1"/>
      <c r="AD231" s="1"/>
    </row>
    <row r="232" spans="7:30">
      <c r="G232" s="1"/>
      <c r="H232" s="1"/>
      <c r="I232" s="1"/>
      <c r="N232" s="1"/>
      <c r="O232" s="1"/>
      <c r="P232" s="1"/>
      <c r="U232" s="1"/>
      <c r="V232" s="1"/>
      <c r="W232" s="1"/>
      <c r="AB232" s="1"/>
      <c r="AC232" s="1"/>
      <c r="AD232" s="1"/>
    </row>
    <row r="233" spans="7:30">
      <c r="G233" s="1"/>
      <c r="H233" s="1"/>
      <c r="I233" s="1"/>
      <c r="N233" s="1"/>
      <c r="O233" s="1"/>
      <c r="P233" s="1"/>
      <c r="U233" s="1"/>
      <c r="V233" s="1"/>
      <c r="W233" s="1"/>
      <c r="AB233" s="1"/>
      <c r="AC233" s="1"/>
      <c r="AD233" s="1"/>
    </row>
    <row r="234" spans="7:30">
      <c r="G234" s="1"/>
      <c r="H234" s="1"/>
      <c r="I234" s="1"/>
      <c r="N234" s="1"/>
      <c r="O234" s="1"/>
      <c r="P234" s="1"/>
      <c r="U234" s="1"/>
      <c r="V234" s="1"/>
      <c r="W234" s="1"/>
      <c r="AB234" s="1"/>
      <c r="AC234" s="1"/>
      <c r="AD234" s="1"/>
    </row>
    <row r="235" spans="7:30">
      <c r="G235" s="1"/>
      <c r="H235" s="1"/>
      <c r="I235" s="1"/>
      <c r="N235" s="1"/>
      <c r="O235" s="1"/>
      <c r="P235" s="1"/>
      <c r="U235" s="1"/>
      <c r="V235" s="1"/>
      <c r="W235" s="1"/>
      <c r="AB235" s="1"/>
      <c r="AC235" s="1"/>
      <c r="AD235" s="1"/>
    </row>
    <row r="236" spans="7:30">
      <c r="G236" s="1"/>
      <c r="H236" s="1"/>
      <c r="I236" s="1"/>
      <c r="N236" s="1"/>
      <c r="O236" s="1"/>
      <c r="P236" s="1"/>
      <c r="U236" s="1"/>
      <c r="V236" s="1"/>
      <c r="W236" s="1"/>
      <c r="AB236" s="1"/>
      <c r="AC236" s="1"/>
      <c r="AD236" s="1"/>
    </row>
    <row r="237" spans="7:30">
      <c r="G237" s="1"/>
      <c r="H237" s="1"/>
      <c r="I237" s="1"/>
      <c r="N237" s="1"/>
      <c r="O237" s="1"/>
      <c r="P237" s="1"/>
      <c r="U237" s="1"/>
      <c r="V237" s="1"/>
      <c r="W237" s="1"/>
      <c r="AB237" s="1"/>
      <c r="AC237" s="1"/>
      <c r="AD237" s="1"/>
    </row>
    <row r="238" spans="7:30">
      <c r="G238" s="1"/>
      <c r="H238" s="1"/>
      <c r="I238" s="1"/>
      <c r="N238" s="1"/>
      <c r="O238" s="1"/>
      <c r="P238" s="1"/>
      <c r="U238" s="1"/>
      <c r="V238" s="1"/>
      <c r="W238" s="1"/>
      <c r="AB238" s="1"/>
      <c r="AC238" s="1"/>
      <c r="AD238" s="1"/>
    </row>
    <row r="239" spans="7:30">
      <c r="G239" s="1"/>
      <c r="H239" s="1"/>
      <c r="I239" s="1"/>
      <c r="N239" s="1"/>
      <c r="O239" s="1"/>
      <c r="P239" s="1"/>
      <c r="U239" s="1"/>
      <c r="V239" s="1"/>
      <c r="W239" s="1"/>
      <c r="AB239" s="1"/>
      <c r="AC239" s="1"/>
      <c r="AD239" s="1"/>
    </row>
    <row r="240" spans="7:30">
      <c r="G240" s="1"/>
      <c r="H240" s="1"/>
      <c r="I240" s="1"/>
      <c r="N240" s="1"/>
      <c r="O240" s="1"/>
      <c r="P240" s="1"/>
      <c r="U240" s="1"/>
      <c r="V240" s="1"/>
      <c r="W240" s="1"/>
      <c r="AB240" s="1"/>
      <c r="AC240" s="1"/>
      <c r="AD240" s="1"/>
    </row>
    <row r="241" spans="7:30">
      <c r="G241" s="1"/>
      <c r="H241" s="1"/>
      <c r="I241" s="1"/>
      <c r="N241" s="1"/>
      <c r="O241" s="1"/>
      <c r="P241" s="1"/>
      <c r="U241" s="1"/>
      <c r="V241" s="1"/>
      <c r="W241" s="1"/>
      <c r="AB241" s="1"/>
      <c r="AC241" s="1"/>
      <c r="AD241" s="1"/>
    </row>
    <row r="242" spans="7:30">
      <c r="G242" s="1"/>
      <c r="H242" s="1"/>
      <c r="I242" s="1"/>
      <c r="N242" s="1"/>
      <c r="O242" s="1"/>
      <c r="P242" s="1"/>
      <c r="U242" s="1"/>
      <c r="V242" s="1"/>
      <c r="W242" s="1"/>
      <c r="AB242" s="1"/>
      <c r="AC242" s="1"/>
      <c r="AD242" s="1"/>
    </row>
    <row r="243" spans="7:30">
      <c r="G243" s="1"/>
      <c r="H243" s="1"/>
      <c r="I243" s="1"/>
      <c r="N243" s="1"/>
      <c r="O243" s="1"/>
      <c r="P243" s="1"/>
      <c r="U243" s="1"/>
      <c r="V243" s="1"/>
      <c r="W243" s="1"/>
      <c r="AB243" s="1"/>
      <c r="AC243" s="1"/>
      <c r="AD243" s="1"/>
    </row>
    <row r="244" spans="7:30">
      <c r="G244" s="1"/>
      <c r="H244" s="1"/>
      <c r="I244" s="1"/>
      <c r="N244" s="1"/>
      <c r="O244" s="1"/>
      <c r="P244" s="1"/>
      <c r="U244" s="1"/>
      <c r="V244" s="1"/>
      <c r="W244" s="1"/>
      <c r="AB244" s="1"/>
      <c r="AC244" s="1"/>
      <c r="AD244" s="1"/>
    </row>
    <row r="245" spans="7:30">
      <c r="G245" s="1"/>
      <c r="H245" s="1"/>
      <c r="I245" s="1"/>
      <c r="N245" s="1"/>
      <c r="O245" s="1"/>
      <c r="P245" s="1"/>
      <c r="U245" s="1"/>
      <c r="V245" s="1"/>
      <c r="W245" s="1"/>
      <c r="AB245" s="1"/>
      <c r="AC245" s="1"/>
      <c r="AD245" s="1"/>
    </row>
    <row r="246" spans="7:30">
      <c r="G246" s="1"/>
      <c r="H246" s="1"/>
      <c r="I246" s="1"/>
      <c r="N246" s="1"/>
      <c r="O246" s="1"/>
      <c r="P246" s="1"/>
      <c r="U246" s="1"/>
      <c r="V246" s="1"/>
      <c r="W246" s="1"/>
      <c r="AB246" s="1"/>
      <c r="AC246" s="1"/>
      <c r="AD246" s="1"/>
    </row>
    <row r="247" spans="7:30">
      <c r="G247" s="1"/>
      <c r="H247" s="1"/>
      <c r="I247" s="1"/>
      <c r="N247" s="1"/>
      <c r="O247" s="1"/>
      <c r="P247" s="1"/>
      <c r="U247" s="1"/>
      <c r="V247" s="1"/>
      <c r="W247" s="1"/>
      <c r="AB247" s="1"/>
      <c r="AC247" s="1"/>
      <c r="AD247" s="1"/>
    </row>
    <row r="248" spans="7:30">
      <c r="G248" s="1"/>
      <c r="H248" s="1"/>
      <c r="I248" s="1"/>
      <c r="N248" s="1"/>
      <c r="O248" s="1"/>
      <c r="P248" s="1"/>
      <c r="U248" s="1"/>
      <c r="V248" s="1"/>
      <c r="W248" s="1"/>
      <c r="AB248" s="1"/>
      <c r="AC248" s="1"/>
      <c r="AD248" s="1"/>
    </row>
    <row r="249" spans="7:30">
      <c r="G249" s="1"/>
      <c r="H249" s="1"/>
      <c r="I249" s="1"/>
      <c r="N249" s="1"/>
      <c r="O249" s="1"/>
      <c r="P249" s="1"/>
      <c r="U249" s="1"/>
      <c r="V249" s="1"/>
      <c r="W249" s="1"/>
      <c r="AB249" s="1"/>
      <c r="AC249" s="1"/>
      <c r="AD249" s="1"/>
    </row>
    <row r="250" spans="7:30">
      <c r="G250" s="1"/>
      <c r="H250" s="1"/>
      <c r="I250" s="1"/>
      <c r="N250" s="1"/>
      <c r="O250" s="1"/>
      <c r="P250" s="1"/>
      <c r="U250" s="1"/>
      <c r="V250" s="1"/>
      <c r="W250" s="1"/>
      <c r="AB250" s="1"/>
      <c r="AC250" s="1"/>
      <c r="AD250" s="1"/>
    </row>
    <row r="251" spans="7:30">
      <c r="G251" s="1"/>
      <c r="H251" s="1"/>
      <c r="I251" s="1"/>
      <c r="N251" s="1"/>
      <c r="O251" s="1"/>
      <c r="P251" s="1"/>
      <c r="U251" s="1"/>
      <c r="V251" s="1"/>
      <c r="W251" s="1"/>
      <c r="AB251" s="1"/>
      <c r="AC251" s="1"/>
      <c r="AD251" s="1"/>
    </row>
    <row r="252" spans="7:30">
      <c r="G252" s="1"/>
      <c r="H252" s="1"/>
      <c r="I252" s="1"/>
      <c r="N252" s="1"/>
      <c r="O252" s="1"/>
      <c r="P252" s="1"/>
      <c r="U252" s="1"/>
      <c r="V252" s="1"/>
      <c r="W252" s="1"/>
      <c r="AB252" s="1"/>
      <c r="AC252" s="1"/>
      <c r="AD252" s="1"/>
    </row>
    <row r="253" spans="7:30">
      <c r="G253" s="1"/>
      <c r="H253" s="1"/>
      <c r="I253" s="1"/>
      <c r="N253" s="1"/>
      <c r="O253" s="1"/>
      <c r="P253" s="1"/>
      <c r="U253" s="1"/>
      <c r="V253" s="1"/>
      <c r="W253" s="1"/>
      <c r="AB253" s="1"/>
      <c r="AC253" s="1"/>
      <c r="AD253" s="1"/>
    </row>
    <row r="254" spans="7:30">
      <c r="G254" s="1"/>
      <c r="H254" s="1"/>
      <c r="I254" s="1"/>
      <c r="N254" s="1"/>
      <c r="O254" s="1"/>
      <c r="P254" s="1"/>
      <c r="U254" s="1"/>
      <c r="V254" s="1"/>
      <c r="W254" s="1"/>
      <c r="AB254" s="1"/>
      <c r="AC254" s="1"/>
      <c r="AD254" s="1"/>
    </row>
    <row r="255" spans="7:30">
      <c r="G255" s="1"/>
      <c r="H255" s="1"/>
      <c r="I255" s="1"/>
      <c r="N255" s="1"/>
      <c r="O255" s="1"/>
      <c r="P255" s="1"/>
      <c r="U255" s="1"/>
      <c r="V255" s="1"/>
      <c r="W255" s="1"/>
      <c r="AB255" s="1"/>
      <c r="AC255" s="1"/>
      <c r="AD255" s="1"/>
    </row>
    <row r="256" spans="7:30">
      <c r="G256" s="1"/>
      <c r="H256" s="1"/>
      <c r="I256" s="1"/>
      <c r="N256" s="1"/>
      <c r="O256" s="1"/>
      <c r="P256" s="1"/>
      <c r="U256" s="1"/>
      <c r="V256" s="1"/>
      <c r="W256" s="1"/>
      <c r="AB256" s="1"/>
      <c r="AC256" s="1"/>
      <c r="AD256" s="1"/>
    </row>
    <row r="257" spans="7:30">
      <c r="G257" s="1"/>
      <c r="H257" s="1"/>
      <c r="I257" s="1"/>
      <c r="N257" s="1"/>
      <c r="O257" s="1"/>
      <c r="P257" s="1"/>
      <c r="U257" s="1"/>
      <c r="V257" s="1"/>
      <c r="W257" s="1"/>
      <c r="AB257" s="1"/>
      <c r="AC257" s="1"/>
      <c r="AD257" s="1"/>
    </row>
    <row r="258" spans="7:30">
      <c r="G258" s="1"/>
      <c r="H258" s="1"/>
      <c r="I258" s="1"/>
      <c r="N258" s="1"/>
      <c r="O258" s="1"/>
      <c r="P258" s="1"/>
      <c r="U258" s="1"/>
      <c r="V258" s="1"/>
      <c r="W258" s="1"/>
      <c r="AB258" s="1"/>
      <c r="AC258" s="1"/>
      <c r="AD258" s="1"/>
    </row>
    <row r="259" spans="7:30">
      <c r="G259" s="1"/>
      <c r="H259" s="1"/>
      <c r="I259" s="1"/>
      <c r="N259" s="1"/>
      <c r="O259" s="1"/>
      <c r="P259" s="1"/>
      <c r="U259" s="1"/>
      <c r="V259" s="1"/>
      <c r="W259" s="1"/>
      <c r="AB259" s="1"/>
      <c r="AC259" s="1"/>
      <c r="AD259" s="1"/>
    </row>
    <row r="260" spans="7:30">
      <c r="G260" s="1"/>
      <c r="H260" s="1"/>
      <c r="I260" s="1"/>
      <c r="N260" s="1"/>
      <c r="O260" s="1"/>
      <c r="P260" s="1"/>
      <c r="U260" s="1"/>
      <c r="V260" s="1"/>
      <c r="W260" s="1"/>
      <c r="AB260" s="1"/>
      <c r="AC260" s="1"/>
      <c r="AD260" s="1"/>
    </row>
    <row r="261" spans="7:30">
      <c r="G261" s="1"/>
      <c r="H261" s="1"/>
      <c r="I261" s="1"/>
      <c r="N261" s="1"/>
      <c r="O261" s="1"/>
      <c r="P261" s="1"/>
      <c r="U261" s="1"/>
      <c r="V261" s="1"/>
      <c r="W261" s="1"/>
      <c r="AB261" s="1"/>
      <c r="AC261" s="1"/>
      <c r="AD261" s="1"/>
    </row>
    <row r="262" spans="7:30">
      <c r="G262" s="1"/>
      <c r="H262" s="1"/>
      <c r="I262" s="1"/>
      <c r="N262" s="1"/>
      <c r="O262" s="1"/>
      <c r="P262" s="1"/>
      <c r="U262" s="1"/>
      <c r="V262" s="1"/>
      <c r="W262" s="1"/>
      <c r="AB262" s="1"/>
      <c r="AC262" s="1"/>
      <c r="AD262" s="1"/>
    </row>
    <row r="263" spans="7:30">
      <c r="G263" s="1"/>
      <c r="H263" s="1"/>
      <c r="I263" s="1"/>
      <c r="N263" s="1"/>
      <c r="O263" s="1"/>
      <c r="P263" s="1"/>
      <c r="U263" s="1"/>
      <c r="V263" s="1"/>
      <c r="W263" s="1"/>
      <c r="AB263" s="1"/>
      <c r="AC263" s="1"/>
      <c r="AD263" s="1"/>
    </row>
    <row r="264" spans="7:30">
      <c r="G264" s="1"/>
      <c r="H264" s="1"/>
      <c r="I264" s="1"/>
      <c r="N264" s="1"/>
      <c r="O264" s="1"/>
      <c r="P264" s="1"/>
      <c r="U264" s="1"/>
      <c r="V264" s="1"/>
      <c r="W264" s="1"/>
      <c r="AB264" s="1"/>
      <c r="AC264" s="1"/>
      <c r="AD264" s="1"/>
    </row>
    <row r="265" spans="7:30">
      <c r="G265" s="1"/>
      <c r="H265" s="1"/>
      <c r="I265" s="1"/>
      <c r="N265" s="1"/>
      <c r="O265" s="1"/>
      <c r="P265" s="1"/>
      <c r="U265" s="1"/>
      <c r="V265" s="1"/>
      <c r="W265" s="1"/>
      <c r="AB265" s="1"/>
      <c r="AC265" s="1"/>
      <c r="AD265" s="1"/>
    </row>
    <row r="266" spans="7:30">
      <c r="G266" s="1"/>
      <c r="H266" s="1"/>
      <c r="I266" s="1"/>
      <c r="N266" s="1"/>
      <c r="O266" s="1"/>
      <c r="P266" s="1"/>
      <c r="U266" s="1"/>
      <c r="V266" s="1"/>
      <c r="W266" s="1"/>
      <c r="AB266" s="1"/>
      <c r="AC266" s="1"/>
      <c r="AD266" s="1"/>
    </row>
    <row r="267" spans="7:30">
      <c r="G267" s="1"/>
      <c r="H267" s="1"/>
      <c r="I267" s="1"/>
      <c r="N267" s="1"/>
      <c r="O267" s="1"/>
      <c r="P267" s="1"/>
      <c r="U267" s="1"/>
      <c r="V267" s="1"/>
      <c r="W267" s="1"/>
      <c r="AB267" s="1"/>
      <c r="AC267" s="1"/>
      <c r="AD267" s="1"/>
    </row>
    <row r="268" spans="7:30">
      <c r="G268" s="1"/>
      <c r="H268" s="1"/>
      <c r="I268" s="1"/>
      <c r="N268" s="1"/>
      <c r="O268" s="1"/>
      <c r="P268" s="1"/>
      <c r="U268" s="1"/>
      <c r="V268" s="1"/>
      <c r="W268" s="1"/>
      <c r="AB268" s="1"/>
      <c r="AC268" s="1"/>
      <c r="AD268" s="1"/>
    </row>
    <row r="269" spans="7:30">
      <c r="G269" s="1"/>
      <c r="H269" s="1"/>
      <c r="I269" s="1"/>
      <c r="N269" s="1"/>
      <c r="O269" s="1"/>
      <c r="P269" s="1"/>
      <c r="U269" s="1"/>
      <c r="V269" s="1"/>
      <c r="W269" s="1"/>
      <c r="AB269" s="1"/>
      <c r="AC269" s="1"/>
      <c r="AD269" s="1"/>
    </row>
    <row r="270" spans="7:30">
      <c r="G270" s="1"/>
      <c r="H270" s="1"/>
      <c r="I270" s="1"/>
      <c r="N270" s="1"/>
      <c r="O270" s="1"/>
      <c r="P270" s="1"/>
      <c r="U270" s="1"/>
      <c r="V270" s="1"/>
      <c r="W270" s="1"/>
      <c r="AB270" s="1"/>
      <c r="AC270" s="1"/>
      <c r="AD270" s="1"/>
    </row>
    <row r="271" spans="7:30">
      <c r="G271" s="1"/>
      <c r="H271" s="1"/>
      <c r="I271" s="1"/>
      <c r="N271" s="1"/>
      <c r="O271" s="1"/>
      <c r="P271" s="1"/>
      <c r="U271" s="1"/>
      <c r="V271" s="1"/>
      <c r="W271" s="1"/>
      <c r="AB271" s="1"/>
      <c r="AC271" s="1"/>
      <c r="AD271" s="1"/>
    </row>
    <row r="272" spans="7:30">
      <c r="G272" s="1"/>
      <c r="H272" s="1"/>
      <c r="I272" s="1"/>
      <c r="N272" s="1"/>
      <c r="O272" s="1"/>
      <c r="P272" s="1"/>
      <c r="U272" s="1"/>
      <c r="V272" s="1"/>
      <c r="W272" s="1"/>
      <c r="AB272" s="1"/>
      <c r="AC272" s="1"/>
      <c r="AD272" s="1"/>
    </row>
    <row r="273" spans="7:30">
      <c r="G273" s="1"/>
      <c r="H273" s="1"/>
      <c r="I273" s="1"/>
      <c r="N273" s="1"/>
      <c r="O273" s="1"/>
      <c r="P273" s="1"/>
      <c r="U273" s="1"/>
      <c r="V273" s="1"/>
      <c r="W273" s="1"/>
      <c r="AB273" s="1"/>
      <c r="AC273" s="1"/>
      <c r="AD273" s="1"/>
    </row>
    <row r="274" spans="7:30">
      <c r="G274" s="1"/>
      <c r="H274" s="1"/>
      <c r="I274" s="1"/>
      <c r="N274" s="1"/>
      <c r="O274" s="1"/>
      <c r="P274" s="1"/>
      <c r="U274" s="1"/>
      <c r="V274" s="1"/>
      <c r="W274" s="1"/>
      <c r="AB274" s="1"/>
      <c r="AC274" s="1"/>
      <c r="AD274" s="1"/>
    </row>
    <row r="275" spans="7:30">
      <c r="G275" s="1"/>
      <c r="H275" s="1"/>
      <c r="I275" s="1"/>
      <c r="N275" s="1"/>
      <c r="O275" s="1"/>
      <c r="P275" s="1"/>
      <c r="U275" s="1"/>
      <c r="V275" s="1"/>
      <c r="W275" s="1"/>
      <c r="AB275" s="1"/>
      <c r="AC275" s="1"/>
      <c r="AD275" s="1"/>
    </row>
    <row r="276" spans="7:30">
      <c r="G276" s="1"/>
      <c r="H276" s="1"/>
      <c r="I276" s="1"/>
      <c r="N276" s="1"/>
      <c r="O276" s="1"/>
      <c r="P276" s="1"/>
      <c r="U276" s="1"/>
      <c r="V276" s="1"/>
      <c r="W276" s="1"/>
      <c r="AB276" s="1"/>
      <c r="AC276" s="1"/>
      <c r="AD276" s="1"/>
    </row>
    <row r="277" spans="7:30">
      <c r="G277" s="1"/>
      <c r="H277" s="1"/>
      <c r="I277" s="1"/>
      <c r="N277" s="1"/>
      <c r="O277" s="1"/>
      <c r="P277" s="1"/>
      <c r="U277" s="1"/>
      <c r="V277" s="1"/>
      <c r="W277" s="1"/>
      <c r="AB277" s="1"/>
      <c r="AC277" s="1"/>
      <c r="AD277" s="1"/>
    </row>
    <row r="278" spans="7:30">
      <c r="G278" s="1"/>
      <c r="H278" s="1"/>
      <c r="I278" s="1"/>
      <c r="N278" s="1"/>
      <c r="O278" s="1"/>
      <c r="P278" s="1"/>
      <c r="U278" s="1"/>
      <c r="V278" s="1"/>
      <c r="W278" s="1"/>
      <c r="AB278" s="1"/>
      <c r="AC278" s="1"/>
      <c r="AD278" s="1"/>
    </row>
    <row r="279" spans="7:30">
      <c r="G279" s="1"/>
      <c r="H279" s="1"/>
      <c r="I279" s="1"/>
      <c r="N279" s="1"/>
      <c r="O279" s="1"/>
      <c r="P279" s="1"/>
      <c r="U279" s="1"/>
      <c r="V279" s="1"/>
      <c r="W279" s="1"/>
      <c r="AB279" s="1"/>
      <c r="AC279" s="1"/>
      <c r="AD279" s="1"/>
    </row>
    <row r="280" spans="7:30">
      <c r="G280" s="1"/>
      <c r="H280" s="1"/>
      <c r="I280" s="1"/>
      <c r="N280" s="1"/>
      <c r="O280" s="1"/>
      <c r="P280" s="1"/>
      <c r="U280" s="1"/>
      <c r="V280" s="1"/>
      <c r="W280" s="1"/>
      <c r="AB280" s="1"/>
      <c r="AC280" s="1"/>
      <c r="AD280" s="1"/>
    </row>
    <row r="281" spans="7:30">
      <c r="G281" s="1"/>
      <c r="H281" s="1"/>
      <c r="I281" s="1"/>
      <c r="N281" s="1"/>
      <c r="O281" s="1"/>
      <c r="P281" s="1"/>
      <c r="U281" s="1"/>
      <c r="V281" s="1"/>
      <c r="W281" s="1"/>
      <c r="AB281" s="1"/>
      <c r="AC281" s="1"/>
      <c r="AD281" s="1"/>
    </row>
    <row r="282" spans="7:30">
      <c r="G282" s="1"/>
      <c r="H282" s="1"/>
      <c r="I282" s="1"/>
      <c r="N282" s="1"/>
      <c r="O282" s="1"/>
      <c r="P282" s="1"/>
      <c r="U282" s="1"/>
      <c r="V282" s="1"/>
      <c r="W282" s="1"/>
      <c r="AB282" s="1"/>
      <c r="AC282" s="1"/>
      <c r="AD282" s="1"/>
    </row>
    <row r="283" spans="7:30">
      <c r="G283" s="1"/>
      <c r="H283" s="1"/>
      <c r="I283" s="1"/>
      <c r="N283" s="1"/>
      <c r="O283" s="1"/>
      <c r="P283" s="1"/>
      <c r="U283" s="1"/>
      <c r="V283" s="1"/>
      <c r="W283" s="1"/>
      <c r="AB283" s="1"/>
      <c r="AC283" s="1"/>
      <c r="AD283" s="1"/>
    </row>
    <row r="284" spans="7:30">
      <c r="G284" s="1"/>
      <c r="H284" s="1"/>
      <c r="I284" s="1"/>
      <c r="N284" s="1"/>
      <c r="O284" s="1"/>
      <c r="P284" s="1"/>
      <c r="U284" s="1"/>
      <c r="V284" s="1"/>
      <c r="W284" s="1"/>
      <c r="AB284" s="1"/>
      <c r="AC284" s="1"/>
      <c r="AD284" s="1"/>
    </row>
    <row r="285" spans="7:30">
      <c r="G285" s="1"/>
      <c r="H285" s="1"/>
      <c r="I285" s="1"/>
      <c r="N285" s="1"/>
      <c r="O285" s="1"/>
      <c r="P285" s="1"/>
      <c r="U285" s="1"/>
      <c r="V285" s="1"/>
      <c r="W285" s="1"/>
      <c r="AB285" s="1"/>
      <c r="AC285" s="1"/>
      <c r="AD285" s="1"/>
    </row>
    <row r="286" spans="7:30">
      <c r="G286" s="1"/>
      <c r="H286" s="1"/>
      <c r="I286" s="1"/>
      <c r="N286" s="1"/>
      <c r="O286" s="1"/>
      <c r="P286" s="1"/>
      <c r="U286" s="1"/>
      <c r="V286" s="1"/>
      <c r="W286" s="1"/>
      <c r="AB286" s="1"/>
      <c r="AC286" s="1"/>
      <c r="AD286" s="1"/>
    </row>
    <row r="287" spans="7:30">
      <c r="G287" s="1"/>
      <c r="H287" s="1"/>
      <c r="I287" s="1"/>
      <c r="N287" s="1"/>
      <c r="O287" s="1"/>
      <c r="P287" s="1"/>
      <c r="U287" s="1"/>
      <c r="V287" s="1"/>
      <c r="W287" s="1"/>
      <c r="AB287" s="1"/>
      <c r="AC287" s="1"/>
      <c r="AD287" s="1"/>
    </row>
    <row r="288" spans="7:30">
      <c r="G288" s="1"/>
      <c r="H288" s="1"/>
      <c r="I288" s="1"/>
      <c r="N288" s="1"/>
      <c r="O288" s="1"/>
      <c r="P288" s="1"/>
      <c r="U288" s="1"/>
      <c r="V288" s="1"/>
      <c r="W288" s="1"/>
      <c r="AB288" s="1"/>
      <c r="AC288" s="1"/>
      <c r="AD288" s="1"/>
    </row>
    <row r="289" spans="7:30">
      <c r="G289" s="1"/>
      <c r="H289" s="1"/>
      <c r="I289" s="1"/>
      <c r="N289" s="1"/>
      <c r="O289" s="1"/>
      <c r="P289" s="1"/>
      <c r="U289" s="1"/>
      <c r="V289" s="1"/>
      <c r="W289" s="1"/>
      <c r="AB289" s="1"/>
      <c r="AC289" s="1"/>
      <c r="AD289" s="1"/>
    </row>
    <row r="290" spans="7:30">
      <c r="G290" s="1"/>
      <c r="H290" s="1"/>
      <c r="I290" s="1"/>
      <c r="N290" s="1"/>
      <c r="O290" s="1"/>
      <c r="P290" s="1"/>
      <c r="U290" s="1"/>
      <c r="V290" s="1"/>
      <c r="W290" s="1"/>
      <c r="AB290" s="1"/>
      <c r="AC290" s="1"/>
      <c r="AD290" s="1"/>
    </row>
    <row r="291" spans="7:30">
      <c r="G291" s="1"/>
      <c r="H291" s="1"/>
      <c r="I291" s="1"/>
      <c r="N291" s="1"/>
      <c r="O291" s="1"/>
      <c r="P291" s="1"/>
      <c r="U291" s="1"/>
      <c r="V291" s="1"/>
      <c r="W291" s="1"/>
      <c r="AB291" s="1"/>
      <c r="AC291" s="1"/>
      <c r="AD291" s="1"/>
    </row>
    <row r="292" spans="7:30">
      <c r="G292" s="1"/>
      <c r="H292" s="1"/>
      <c r="I292" s="1"/>
      <c r="N292" s="1"/>
      <c r="O292" s="1"/>
      <c r="P292" s="1"/>
      <c r="U292" s="1"/>
      <c r="V292" s="1"/>
      <c r="W292" s="1"/>
      <c r="AB292" s="1"/>
      <c r="AC292" s="1"/>
      <c r="AD292" s="1"/>
    </row>
    <row r="293" spans="7:30">
      <c r="G293" s="1"/>
      <c r="H293" s="1"/>
      <c r="I293" s="1"/>
      <c r="N293" s="1"/>
      <c r="O293" s="1"/>
      <c r="P293" s="1"/>
      <c r="U293" s="1"/>
      <c r="V293" s="1"/>
      <c r="W293" s="1"/>
      <c r="AB293" s="1"/>
      <c r="AC293" s="1"/>
      <c r="AD293" s="1"/>
    </row>
    <row r="294" spans="7:30">
      <c r="G294" s="1"/>
      <c r="H294" s="1"/>
      <c r="I294" s="1"/>
      <c r="N294" s="1"/>
      <c r="O294" s="1"/>
      <c r="P294" s="1"/>
      <c r="U294" s="1"/>
      <c r="V294" s="1"/>
      <c r="W294" s="1"/>
      <c r="AB294" s="1"/>
      <c r="AC294" s="1"/>
      <c r="AD294" s="1"/>
    </row>
    <row r="295" spans="7:30">
      <c r="G295" s="1"/>
      <c r="H295" s="1"/>
      <c r="I295" s="1"/>
      <c r="N295" s="1"/>
      <c r="O295" s="1"/>
      <c r="P295" s="1"/>
      <c r="U295" s="1"/>
      <c r="V295" s="1"/>
      <c r="W295" s="1"/>
      <c r="AB295" s="1"/>
      <c r="AC295" s="1"/>
      <c r="AD295" s="1"/>
    </row>
    <row r="296" spans="7:30">
      <c r="G296" s="1"/>
      <c r="H296" s="1"/>
      <c r="I296" s="1"/>
      <c r="N296" s="1"/>
      <c r="O296" s="1"/>
      <c r="P296" s="1"/>
      <c r="U296" s="1"/>
      <c r="V296" s="1"/>
      <c r="W296" s="1"/>
      <c r="AB296" s="1"/>
      <c r="AC296" s="1"/>
      <c r="AD296" s="1"/>
    </row>
    <row r="297" spans="7:30">
      <c r="G297" s="1"/>
      <c r="H297" s="1"/>
      <c r="I297" s="1"/>
      <c r="N297" s="1"/>
      <c r="O297" s="1"/>
      <c r="P297" s="1"/>
      <c r="U297" s="1"/>
      <c r="V297" s="1"/>
      <c r="W297" s="1"/>
      <c r="AB297" s="1"/>
      <c r="AC297" s="1"/>
      <c r="AD297" s="1"/>
    </row>
    <row r="298" spans="7:30">
      <c r="G298" s="1"/>
      <c r="H298" s="1"/>
      <c r="I298" s="1"/>
      <c r="N298" s="1"/>
      <c r="O298" s="1"/>
      <c r="P298" s="1"/>
      <c r="U298" s="1"/>
      <c r="V298" s="1"/>
      <c r="W298" s="1"/>
      <c r="AB298" s="1"/>
      <c r="AC298" s="1"/>
      <c r="AD298" s="1"/>
    </row>
    <row r="299" spans="7:30">
      <c r="G299" s="1"/>
      <c r="H299" s="1"/>
      <c r="I299" s="1"/>
      <c r="N299" s="1"/>
      <c r="O299" s="1"/>
      <c r="P299" s="1"/>
      <c r="U299" s="1"/>
      <c r="V299" s="1"/>
      <c r="W299" s="1"/>
      <c r="AB299" s="1"/>
      <c r="AC299" s="1"/>
      <c r="AD299" s="1"/>
    </row>
    <row r="300" spans="7:30">
      <c r="G300" s="1"/>
      <c r="H300" s="1"/>
      <c r="I300" s="1"/>
      <c r="N300" s="1"/>
      <c r="O300" s="1"/>
      <c r="P300" s="1"/>
      <c r="U300" s="1"/>
      <c r="V300" s="1"/>
      <c r="W300" s="1"/>
      <c r="AB300" s="1"/>
      <c r="AC300" s="1"/>
      <c r="AD300" s="1"/>
    </row>
    <row r="301" spans="7:30">
      <c r="G301" s="1"/>
      <c r="H301" s="1"/>
      <c r="I301" s="1"/>
      <c r="N301" s="1"/>
      <c r="O301" s="1"/>
      <c r="P301" s="1"/>
      <c r="U301" s="1"/>
      <c r="V301" s="1"/>
      <c r="W301" s="1"/>
      <c r="AB301" s="1"/>
      <c r="AC301" s="1"/>
      <c r="AD301" s="1"/>
    </row>
    <row r="302" spans="7:30">
      <c r="G302" s="1"/>
      <c r="H302" s="1"/>
      <c r="I302" s="1"/>
      <c r="N302" s="1"/>
      <c r="O302" s="1"/>
      <c r="P302" s="1"/>
      <c r="U302" s="1"/>
      <c r="V302" s="1"/>
      <c r="W302" s="1"/>
      <c r="AB302" s="1"/>
      <c r="AC302" s="1"/>
      <c r="AD302" s="1"/>
    </row>
    <row r="303" spans="7:30">
      <c r="G303" s="1"/>
      <c r="H303" s="1"/>
      <c r="I303" s="1"/>
      <c r="N303" s="1"/>
      <c r="O303" s="1"/>
      <c r="P303" s="1"/>
      <c r="U303" s="1"/>
      <c r="V303" s="1"/>
      <c r="W303" s="1"/>
      <c r="AB303" s="1"/>
      <c r="AC303" s="1"/>
      <c r="AD303" s="1"/>
    </row>
    <row r="304" spans="7:30">
      <c r="G304" s="1"/>
      <c r="H304" s="1"/>
      <c r="I304" s="1"/>
      <c r="N304" s="1"/>
      <c r="O304" s="1"/>
      <c r="P304" s="1"/>
      <c r="U304" s="1"/>
      <c r="V304" s="1"/>
      <c r="W304" s="1"/>
      <c r="AB304" s="1"/>
      <c r="AC304" s="1"/>
      <c r="AD304" s="1"/>
    </row>
    <row r="305" spans="7:30">
      <c r="G305" s="1"/>
      <c r="H305" s="1"/>
      <c r="I305" s="1"/>
      <c r="N305" s="1"/>
      <c r="O305" s="1"/>
      <c r="P305" s="1"/>
      <c r="U305" s="1"/>
      <c r="V305" s="1"/>
      <c r="W305" s="1"/>
      <c r="AB305" s="1"/>
      <c r="AC305" s="1"/>
      <c r="AD305" s="1"/>
    </row>
    <row r="306" spans="7:30">
      <c r="G306" s="1"/>
      <c r="H306" s="1"/>
      <c r="I306" s="1"/>
      <c r="N306" s="1"/>
      <c r="O306" s="1"/>
      <c r="P306" s="1"/>
      <c r="U306" s="1"/>
      <c r="V306" s="1"/>
      <c r="W306" s="1"/>
      <c r="AB306" s="1"/>
      <c r="AC306" s="1"/>
      <c r="AD306" s="1"/>
    </row>
    <row r="307" spans="7:30">
      <c r="G307" s="1"/>
      <c r="H307" s="1"/>
      <c r="I307" s="1"/>
      <c r="N307" s="1"/>
      <c r="O307" s="1"/>
      <c r="P307" s="1"/>
      <c r="U307" s="1"/>
      <c r="V307" s="1"/>
      <c r="W307" s="1"/>
      <c r="AB307" s="1"/>
      <c r="AC307" s="1"/>
      <c r="AD307" s="1"/>
    </row>
    <row r="308" spans="7:30">
      <c r="G308" s="1"/>
      <c r="H308" s="1"/>
      <c r="I308" s="1"/>
      <c r="N308" s="1"/>
      <c r="O308" s="1"/>
      <c r="P308" s="1"/>
      <c r="U308" s="1"/>
      <c r="V308" s="1"/>
      <c r="W308" s="1"/>
      <c r="AB308" s="1"/>
      <c r="AC308" s="1"/>
      <c r="AD308" s="1"/>
    </row>
    <row r="309" spans="7:30">
      <c r="G309" s="1"/>
      <c r="H309" s="1"/>
      <c r="I309" s="1"/>
      <c r="N309" s="1"/>
      <c r="O309" s="1"/>
      <c r="P309" s="1"/>
      <c r="U309" s="1"/>
      <c r="V309" s="1"/>
      <c r="W309" s="1"/>
      <c r="AB309" s="1"/>
      <c r="AC309" s="1"/>
      <c r="AD309" s="1"/>
    </row>
    <row r="310" spans="7:30">
      <c r="G310" s="1"/>
      <c r="H310" s="1"/>
      <c r="I310" s="1"/>
      <c r="N310" s="1"/>
      <c r="O310" s="1"/>
      <c r="P310" s="1"/>
      <c r="U310" s="1"/>
      <c r="V310" s="1"/>
      <c r="W310" s="1"/>
      <c r="AB310" s="1"/>
      <c r="AC310" s="1"/>
      <c r="AD310" s="1"/>
    </row>
    <row r="311" spans="7:30">
      <c r="G311" s="1"/>
      <c r="H311" s="1"/>
      <c r="I311" s="1"/>
      <c r="N311" s="1"/>
      <c r="O311" s="1"/>
      <c r="P311" s="1"/>
      <c r="U311" s="1"/>
      <c r="V311" s="1"/>
      <c r="W311" s="1"/>
      <c r="AB311" s="1"/>
      <c r="AC311" s="1"/>
      <c r="AD311" s="1"/>
    </row>
    <row r="312" spans="7:30">
      <c r="G312" s="1"/>
      <c r="H312" s="1"/>
      <c r="I312" s="1"/>
      <c r="N312" s="1"/>
      <c r="O312" s="1"/>
      <c r="P312" s="1"/>
      <c r="U312" s="1"/>
      <c r="V312" s="1"/>
      <c r="W312" s="1"/>
      <c r="AB312" s="1"/>
      <c r="AC312" s="1"/>
      <c r="AD312" s="1"/>
    </row>
    <row r="313" spans="7:30">
      <c r="G313" s="1"/>
      <c r="H313" s="1"/>
      <c r="I313" s="1"/>
      <c r="N313" s="1"/>
      <c r="O313" s="1"/>
      <c r="P313" s="1"/>
      <c r="U313" s="1"/>
      <c r="V313" s="1"/>
      <c r="W313" s="1"/>
      <c r="AB313" s="1"/>
      <c r="AC313" s="1"/>
      <c r="AD313" s="1"/>
    </row>
    <row r="314" spans="7:30">
      <c r="G314" s="1"/>
      <c r="H314" s="1"/>
      <c r="I314" s="1"/>
      <c r="N314" s="1"/>
      <c r="O314" s="1"/>
      <c r="P314" s="1"/>
      <c r="U314" s="1"/>
      <c r="V314" s="1"/>
      <c r="W314" s="1"/>
      <c r="AB314" s="1"/>
      <c r="AC314" s="1"/>
      <c r="AD314" s="1"/>
    </row>
    <row r="315" spans="7:30">
      <c r="G315" s="1"/>
      <c r="H315" s="1"/>
      <c r="I315" s="1"/>
      <c r="N315" s="1"/>
      <c r="O315" s="1"/>
      <c r="P315" s="1"/>
      <c r="U315" s="1"/>
      <c r="V315" s="1"/>
      <c r="W315" s="1"/>
      <c r="AB315" s="1"/>
      <c r="AC315" s="1"/>
      <c r="AD315" s="1"/>
    </row>
    <row r="316" spans="7:30">
      <c r="G316" s="1"/>
      <c r="H316" s="1"/>
      <c r="I316" s="1"/>
      <c r="N316" s="1"/>
      <c r="O316" s="1"/>
      <c r="P316" s="1"/>
      <c r="U316" s="1"/>
      <c r="V316" s="1"/>
      <c r="W316" s="1"/>
      <c r="AB316" s="1"/>
      <c r="AC316" s="1"/>
      <c r="AD316" s="1"/>
    </row>
    <row r="317" spans="7:30">
      <c r="G317" s="1"/>
      <c r="H317" s="1"/>
      <c r="I317" s="1"/>
      <c r="N317" s="1"/>
      <c r="O317" s="1"/>
      <c r="P317" s="1"/>
      <c r="U317" s="1"/>
      <c r="V317" s="1"/>
      <c r="W317" s="1"/>
      <c r="AB317" s="1"/>
      <c r="AC317" s="1"/>
      <c r="AD317" s="1"/>
    </row>
    <row r="318" spans="7:30">
      <c r="G318" s="1"/>
      <c r="H318" s="1"/>
      <c r="I318" s="1"/>
      <c r="N318" s="1"/>
      <c r="O318" s="1"/>
      <c r="P318" s="1"/>
      <c r="U318" s="1"/>
      <c r="V318" s="1"/>
      <c r="W318" s="1"/>
      <c r="AB318" s="1"/>
      <c r="AC318" s="1"/>
      <c r="AD318" s="1"/>
    </row>
    <row r="319" spans="7:30">
      <c r="G319" s="1"/>
      <c r="H319" s="1"/>
      <c r="I319" s="1"/>
      <c r="N319" s="1"/>
      <c r="O319" s="1"/>
      <c r="P319" s="1"/>
      <c r="U319" s="1"/>
      <c r="V319" s="1"/>
      <c r="W319" s="1"/>
      <c r="AB319" s="1"/>
      <c r="AC319" s="1"/>
      <c r="AD319" s="1"/>
    </row>
    <row r="320" spans="7:30">
      <c r="G320" s="1"/>
      <c r="H320" s="1"/>
      <c r="I320" s="1"/>
      <c r="N320" s="1"/>
      <c r="O320" s="1"/>
      <c r="P320" s="1"/>
      <c r="U320" s="1"/>
      <c r="V320" s="1"/>
      <c r="W320" s="1"/>
      <c r="AB320" s="1"/>
      <c r="AC320" s="1"/>
      <c r="AD320" s="1"/>
    </row>
    <row r="321" spans="7:30">
      <c r="G321" s="1"/>
      <c r="H321" s="1"/>
      <c r="I321" s="1"/>
      <c r="N321" s="1"/>
      <c r="O321" s="1"/>
      <c r="P321" s="1"/>
      <c r="U321" s="1"/>
      <c r="V321" s="1"/>
      <c r="W321" s="1"/>
      <c r="AB321" s="1"/>
      <c r="AC321" s="1"/>
      <c r="AD321" s="1"/>
    </row>
    <row r="322" spans="7:30">
      <c r="G322" s="1"/>
      <c r="H322" s="1"/>
      <c r="I322" s="1"/>
      <c r="N322" s="1"/>
      <c r="O322" s="1"/>
      <c r="P322" s="1"/>
      <c r="U322" s="1"/>
      <c r="V322" s="1"/>
      <c r="W322" s="1"/>
      <c r="AB322" s="1"/>
      <c r="AC322" s="1"/>
      <c r="AD322" s="1"/>
    </row>
    <row r="323" spans="7:30">
      <c r="G323" s="1"/>
      <c r="H323" s="1"/>
      <c r="I323" s="1"/>
      <c r="N323" s="1"/>
      <c r="O323" s="1"/>
      <c r="P323" s="1"/>
      <c r="U323" s="1"/>
      <c r="V323" s="1"/>
      <c r="W323" s="1"/>
      <c r="AB323" s="1"/>
      <c r="AC323" s="1"/>
      <c r="AD323" s="1"/>
    </row>
    <row r="324" spans="7:30">
      <c r="G324" s="1"/>
      <c r="H324" s="1"/>
      <c r="I324" s="1"/>
      <c r="N324" s="1"/>
      <c r="O324" s="1"/>
      <c r="P324" s="1"/>
      <c r="U324" s="1"/>
      <c r="V324" s="1"/>
      <c r="W324" s="1"/>
      <c r="AB324" s="1"/>
      <c r="AC324" s="1"/>
      <c r="AD324" s="1"/>
    </row>
    <row r="325" spans="7:30">
      <c r="G325" s="1"/>
      <c r="H325" s="1"/>
      <c r="I325" s="1"/>
      <c r="N325" s="1"/>
      <c r="O325" s="1"/>
      <c r="P325" s="1"/>
      <c r="U325" s="1"/>
      <c r="V325" s="1"/>
      <c r="W325" s="1"/>
      <c r="AB325" s="1"/>
      <c r="AC325" s="1"/>
      <c r="AD325" s="1"/>
    </row>
    <row r="326" spans="7:30">
      <c r="G326" s="1"/>
      <c r="H326" s="1"/>
      <c r="I326" s="1"/>
      <c r="N326" s="1"/>
      <c r="O326" s="1"/>
      <c r="P326" s="1"/>
      <c r="U326" s="1"/>
      <c r="V326" s="1"/>
      <c r="W326" s="1"/>
      <c r="AB326" s="1"/>
      <c r="AC326" s="1"/>
      <c r="AD326" s="1"/>
    </row>
    <row r="327" spans="7:30">
      <c r="G327" s="1"/>
      <c r="H327" s="1"/>
      <c r="I327" s="1"/>
      <c r="N327" s="1"/>
      <c r="O327" s="1"/>
      <c r="P327" s="1"/>
      <c r="U327" s="1"/>
      <c r="V327" s="1"/>
      <c r="W327" s="1"/>
      <c r="AB327" s="1"/>
      <c r="AC327" s="1"/>
      <c r="AD327" s="1"/>
    </row>
    <row r="328" spans="7:30">
      <c r="G328" s="1"/>
      <c r="H328" s="1"/>
      <c r="I328" s="1"/>
      <c r="N328" s="1"/>
      <c r="O328" s="1"/>
      <c r="P328" s="1"/>
      <c r="U328" s="1"/>
      <c r="V328" s="1"/>
      <c r="W328" s="1"/>
      <c r="AB328" s="1"/>
      <c r="AC328" s="1"/>
      <c r="AD328" s="1"/>
    </row>
    <row r="329" spans="7:30">
      <c r="G329" s="1"/>
      <c r="H329" s="1"/>
      <c r="I329" s="1"/>
      <c r="N329" s="1"/>
      <c r="O329" s="1"/>
      <c r="P329" s="1"/>
      <c r="U329" s="1"/>
      <c r="V329" s="1"/>
      <c r="W329" s="1"/>
      <c r="AB329" s="1"/>
      <c r="AC329" s="1"/>
      <c r="AD329" s="1"/>
    </row>
    <row r="330" spans="7:30">
      <c r="G330" s="1"/>
      <c r="H330" s="1"/>
      <c r="I330" s="1"/>
      <c r="N330" s="1"/>
      <c r="O330" s="1"/>
      <c r="P330" s="1"/>
      <c r="U330" s="1"/>
      <c r="V330" s="1"/>
      <c r="W330" s="1"/>
      <c r="AB330" s="1"/>
      <c r="AC330" s="1"/>
      <c r="AD330" s="1"/>
    </row>
    <row r="331" spans="7:30">
      <c r="G331" s="1"/>
      <c r="H331" s="1"/>
      <c r="I331" s="1"/>
      <c r="N331" s="1"/>
      <c r="O331" s="1"/>
      <c r="P331" s="1"/>
      <c r="U331" s="1"/>
      <c r="V331" s="1"/>
      <c r="W331" s="1"/>
      <c r="AB331" s="1"/>
      <c r="AC331" s="1"/>
      <c r="AD331" s="1"/>
    </row>
    <row r="332" spans="7:30">
      <c r="G332" s="1"/>
      <c r="H332" s="1"/>
      <c r="I332" s="1"/>
      <c r="N332" s="1"/>
      <c r="O332" s="1"/>
      <c r="P332" s="1"/>
      <c r="U332" s="1"/>
      <c r="V332" s="1"/>
      <c r="W332" s="1"/>
      <c r="AB332" s="1"/>
      <c r="AC332" s="1"/>
      <c r="AD332" s="1"/>
    </row>
    <row r="333" spans="7:30">
      <c r="G333" s="1"/>
      <c r="H333" s="1"/>
      <c r="I333" s="1"/>
      <c r="N333" s="1"/>
      <c r="O333" s="1"/>
      <c r="P333" s="1"/>
      <c r="U333" s="1"/>
      <c r="V333" s="1"/>
      <c r="W333" s="1"/>
      <c r="AB333" s="1"/>
      <c r="AC333" s="1"/>
      <c r="AD333" s="1"/>
    </row>
    <row r="334" spans="7:30">
      <c r="G334" s="1"/>
      <c r="H334" s="1"/>
      <c r="I334" s="1"/>
      <c r="N334" s="1"/>
      <c r="O334" s="1"/>
      <c r="P334" s="1"/>
      <c r="U334" s="1"/>
      <c r="V334" s="1"/>
      <c r="W334" s="1"/>
      <c r="AB334" s="1"/>
      <c r="AC334" s="1"/>
      <c r="AD334" s="1"/>
    </row>
    <row r="335" spans="7:30">
      <c r="G335" s="1"/>
      <c r="H335" s="1"/>
      <c r="I335" s="1"/>
      <c r="N335" s="1"/>
      <c r="O335" s="1"/>
      <c r="P335" s="1"/>
      <c r="U335" s="1"/>
      <c r="V335" s="1"/>
      <c r="W335" s="1"/>
      <c r="AB335" s="1"/>
      <c r="AC335" s="1"/>
      <c r="AD335" s="1"/>
    </row>
    <row r="336" spans="7:30">
      <c r="G336" s="1"/>
      <c r="H336" s="1"/>
      <c r="I336" s="1"/>
      <c r="N336" s="1"/>
      <c r="O336" s="1"/>
      <c r="P336" s="1"/>
      <c r="U336" s="1"/>
      <c r="V336" s="1"/>
      <c r="W336" s="1"/>
      <c r="AB336" s="1"/>
      <c r="AC336" s="1"/>
      <c r="AD336" s="1"/>
    </row>
    <row r="337" spans="7:30">
      <c r="G337" s="1"/>
      <c r="H337" s="1"/>
      <c r="I337" s="1"/>
      <c r="N337" s="1"/>
      <c r="O337" s="1"/>
      <c r="P337" s="1"/>
      <c r="U337" s="1"/>
      <c r="V337" s="1"/>
      <c r="W337" s="1"/>
      <c r="AB337" s="1"/>
      <c r="AC337" s="1"/>
      <c r="AD337" s="1"/>
    </row>
    <row r="338" spans="7:30">
      <c r="G338" s="1"/>
      <c r="H338" s="1"/>
      <c r="I338" s="1"/>
      <c r="N338" s="1"/>
      <c r="O338" s="1"/>
      <c r="P338" s="1"/>
      <c r="U338" s="1"/>
      <c r="V338" s="1"/>
      <c r="W338" s="1"/>
      <c r="AB338" s="1"/>
      <c r="AC338" s="1"/>
      <c r="AD338" s="1"/>
    </row>
    <row r="339" spans="7:30">
      <c r="G339" s="1"/>
      <c r="H339" s="1"/>
      <c r="I339" s="1"/>
      <c r="N339" s="1"/>
      <c r="O339" s="1"/>
      <c r="P339" s="1"/>
      <c r="U339" s="1"/>
      <c r="V339" s="1"/>
      <c r="W339" s="1"/>
      <c r="AB339" s="1"/>
      <c r="AC339" s="1"/>
      <c r="AD339" s="1"/>
    </row>
    <row r="340" spans="7:30">
      <c r="G340" s="1"/>
      <c r="H340" s="1"/>
      <c r="I340" s="1"/>
      <c r="N340" s="1"/>
      <c r="O340" s="1"/>
      <c r="P340" s="1"/>
      <c r="U340" s="1"/>
      <c r="V340" s="1"/>
      <c r="W340" s="1"/>
      <c r="AB340" s="1"/>
      <c r="AC340" s="1"/>
      <c r="AD340" s="1"/>
    </row>
    <row r="341" spans="7:30">
      <c r="G341" s="1"/>
      <c r="H341" s="1"/>
      <c r="I341" s="1"/>
      <c r="N341" s="1"/>
      <c r="O341" s="1"/>
      <c r="P341" s="1"/>
      <c r="U341" s="1"/>
      <c r="V341" s="1"/>
      <c r="W341" s="1"/>
      <c r="AB341" s="1"/>
      <c r="AC341" s="1"/>
      <c r="AD341" s="1"/>
    </row>
    <row r="342" spans="7:30">
      <c r="G342" s="1"/>
      <c r="H342" s="1"/>
      <c r="I342" s="1"/>
      <c r="N342" s="1"/>
      <c r="O342" s="1"/>
      <c r="P342" s="1"/>
      <c r="U342" s="1"/>
      <c r="V342" s="1"/>
      <c r="W342" s="1"/>
      <c r="AB342" s="1"/>
      <c r="AC342" s="1"/>
      <c r="AD342" s="1"/>
    </row>
    <row r="343" spans="7:30">
      <c r="G343" s="1"/>
      <c r="H343" s="1"/>
      <c r="I343" s="1"/>
      <c r="N343" s="1"/>
      <c r="O343" s="1"/>
      <c r="P343" s="1"/>
      <c r="U343" s="1"/>
      <c r="V343" s="1"/>
      <c r="W343" s="1"/>
      <c r="AB343" s="1"/>
      <c r="AC343" s="1"/>
      <c r="AD343" s="1"/>
    </row>
    <row r="344" spans="7:30">
      <c r="G344" s="1"/>
      <c r="H344" s="1"/>
      <c r="I344" s="1"/>
      <c r="N344" s="1"/>
      <c r="O344" s="1"/>
      <c r="P344" s="1"/>
      <c r="U344" s="1"/>
      <c r="V344" s="1"/>
      <c r="W344" s="1"/>
      <c r="AB344" s="1"/>
      <c r="AC344" s="1"/>
      <c r="AD344" s="1"/>
    </row>
    <row r="345" spans="7:30">
      <c r="G345" s="1"/>
      <c r="H345" s="1"/>
      <c r="I345" s="1"/>
      <c r="N345" s="1"/>
      <c r="O345" s="1"/>
      <c r="P345" s="1"/>
      <c r="U345" s="1"/>
      <c r="V345" s="1"/>
      <c r="W345" s="1"/>
      <c r="AB345" s="1"/>
      <c r="AC345" s="1"/>
      <c r="AD345" s="1"/>
    </row>
    <row r="346" spans="7:30">
      <c r="G346" s="1"/>
      <c r="H346" s="1"/>
      <c r="I346" s="1"/>
      <c r="N346" s="1"/>
      <c r="O346" s="1"/>
      <c r="P346" s="1"/>
      <c r="U346" s="1"/>
      <c r="V346" s="1"/>
      <c r="W346" s="1"/>
      <c r="AB346" s="1"/>
      <c r="AC346" s="1"/>
      <c r="AD346" s="1"/>
    </row>
    <row r="347" spans="7:30">
      <c r="G347" s="1"/>
      <c r="H347" s="1"/>
      <c r="I347" s="1"/>
      <c r="N347" s="1"/>
      <c r="O347" s="1"/>
      <c r="P347" s="1"/>
      <c r="U347" s="1"/>
      <c r="V347" s="1"/>
      <c r="W347" s="1"/>
      <c r="AB347" s="1"/>
      <c r="AC347" s="1"/>
      <c r="AD347" s="1"/>
    </row>
    <row r="348" spans="7:30">
      <c r="G348" s="1"/>
      <c r="H348" s="1"/>
      <c r="I348" s="1"/>
      <c r="N348" s="1"/>
      <c r="O348" s="1"/>
      <c r="P348" s="1"/>
      <c r="U348" s="1"/>
      <c r="V348" s="1"/>
      <c r="W348" s="1"/>
      <c r="AB348" s="1"/>
      <c r="AC348" s="1"/>
      <c r="AD348" s="1"/>
    </row>
    <row r="349" spans="7:30">
      <c r="G349" s="1"/>
      <c r="H349" s="1"/>
      <c r="I349" s="1"/>
      <c r="N349" s="1"/>
      <c r="O349" s="1"/>
      <c r="P349" s="1"/>
      <c r="U349" s="1"/>
      <c r="V349" s="1"/>
      <c r="W349" s="1"/>
      <c r="AB349" s="1"/>
      <c r="AC349" s="1"/>
      <c r="AD349" s="1"/>
    </row>
    <row r="350" spans="7:30">
      <c r="G350" s="1"/>
      <c r="H350" s="1"/>
      <c r="I350" s="1"/>
      <c r="N350" s="1"/>
      <c r="O350" s="1"/>
      <c r="P350" s="1"/>
      <c r="U350" s="1"/>
      <c r="V350" s="1"/>
      <c r="W350" s="1"/>
      <c r="AB350" s="1"/>
      <c r="AC350" s="1"/>
      <c r="AD350" s="1"/>
    </row>
    <row r="351" spans="7:30">
      <c r="G351" s="1"/>
      <c r="H351" s="1"/>
      <c r="I351" s="1"/>
      <c r="N351" s="1"/>
      <c r="O351" s="1"/>
      <c r="P351" s="1"/>
      <c r="U351" s="1"/>
      <c r="V351" s="1"/>
      <c r="W351" s="1"/>
      <c r="AB351" s="1"/>
      <c r="AC351" s="1"/>
      <c r="AD351" s="1"/>
    </row>
    <row r="352" spans="7:30">
      <c r="G352" s="1"/>
      <c r="H352" s="1"/>
      <c r="I352" s="1"/>
      <c r="N352" s="1"/>
      <c r="O352" s="1"/>
      <c r="P352" s="1"/>
      <c r="U352" s="1"/>
      <c r="V352" s="1"/>
      <c r="W352" s="1"/>
      <c r="AB352" s="1"/>
      <c r="AC352" s="1"/>
      <c r="AD352" s="1"/>
    </row>
    <row r="353" spans="7:30">
      <c r="G353" s="1"/>
      <c r="H353" s="1"/>
      <c r="I353" s="1"/>
      <c r="N353" s="1"/>
      <c r="O353" s="1"/>
      <c r="P353" s="1"/>
      <c r="U353" s="1"/>
      <c r="V353" s="1"/>
      <c r="W353" s="1"/>
      <c r="AB353" s="1"/>
      <c r="AC353" s="1"/>
      <c r="AD353" s="1"/>
    </row>
    <row r="354" spans="7:30">
      <c r="G354" s="1"/>
      <c r="H354" s="1"/>
      <c r="I354" s="1"/>
      <c r="N354" s="1"/>
      <c r="O354" s="1"/>
      <c r="P354" s="1"/>
      <c r="U354" s="1"/>
      <c r="V354" s="1"/>
      <c r="W354" s="1"/>
      <c r="AB354" s="1"/>
      <c r="AC354" s="1"/>
      <c r="AD354" s="1"/>
    </row>
    <row r="355" spans="7:30">
      <c r="G355" s="1"/>
      <c r="H355" s="1"/>
      <c r="I355" s="1"/>
      <c r="N355" s="1"/>
      <c r="O355" s="1"/>
      <c r="P355" s="1"/>
      <c r="U355" s="1"/>
      <c r="V355" s="1"/>
      <c r="W355" s="1"/>
      <c r="AB355" s="1"/>
      <c r="AC355" s="1"/>
      <c r="AD355" s="1"/>
    </row>
    <row r="356" spans="7:30">
      <c r="G356" s="1"/>
      <c r="H356" s="1"/>
      <c r="I356" s="1"/>
      <c r="N356" s="1"/>
      <c r="O356" s="1"/>
      <c r="P356" s="1"/>
      <c r="U356" s="1"/>
      <c r="V356" s="1"/>
      <c r="W356" s="1"/>
      <c r="AB356" s="1"/>
      <c r="AC356" s="1"/>
      <c r="AD356" s="1"/>
    </row>
    <row r="357" spans="7:30">
      <c r="G357" s="1"/>
      <c r="H357" s="1"/>
      <c r="I357" s="1"/>
      <c r="N357" s="1"/>
      <c r="O357" s="1"/>
      <c r="P357" s="1"/>
      <c r="U357" s="1"/>
      <c r="V357" s="1"/>
      <c r="W357" s="1"/>
      <c r="AB357" s="1"/>
      <c r="AC357" s="1"/>
      <c r="AD357" s="1"/>
    </row>
    <row r="358" spans="7:30">
      <c r="G358" s="1"/>
      <c r="H358" s="1"/>
      <c r="I358" s="1"/>
      <c r="N358" s="1"/>
      <c r="O358" s="1"/>
      <c r="P358" s="1"/>
      <c r="U358" s="1"/>
      <c r="V358" s="1"/>
      <c r="W358" s="1"/>
      <c r="AB358" s="1"/>
      <c r="AC358" s="1"/>
      <c r="AD358" s="1"/>
    </row>
    <row r="359" spans="7:30">
      <c r="G359" s="1"/>
      <c r="H359" s="1"/>
      <c r="I359" s="1"/>
      <c r="N359" s="1"/>
      <c r="O359" s="1"/>
      <c r="P359" s="1"/>
      <c r="U359" s="1"/>
      <c r="V359" s="1"/>
      <c r="W359" s="1"/>
      <c r="AB359" s="1"/>
      <c r="AC359" s="1"/>
      <c r="AD359" s="1"/>
    </row>
    <row r="360" spans="7:30">
      <c r="G360" s="1"/>
      <c r="H360" s="1"/>
      <c r="I360" s="1"/>
      <c r="N360" s="1"/>
      <c r="O360" s="1"/>
      <c r="P360" s="1"/>
      <c r="U360" s="1"/>
      <c r="V360" s="1"/>
      <c r="W360" s="1"/>
      <c r="AB360" s="1"/>
      <c r="AC360" s="1"/>
      <c r="AD360" s="1"/>
    </row>
    <row r="361" spans="7:30">
      <c r="G361" s="1"/>
      <c r="H361" s="1"/>
      <c r="I361" s="1"/>
      <c r="N361" s="1"/>
      <c r="O361" s="1"/>
      <c r="P361" s="1"/>
      <c r="U361" s="1"/>
      <c r="V361" s="1"/>
      <c r="W361" s="1"/>
      <c r="AB361" s="1"/>
      <c r="AC361" s="1"/>
      <c r="AD361" s="1"/>
    </row>
    <row r="362" spans="7:30">
      <c r="G362" s="1"/>
      <c r="H362" s="1"/>
      <c r="I362" s="1"/>
      <c r="N362" s="1"/>
      <c r="O362" s="1"/>
      <c r="P362" s="1"/>
      <c r="U362" s="1"/>
      <c r="V362" s="1"/>
      <c r="W362" s="1"/>
      <c r="AB362" s="1"/>
      <c r="AC362" s="1"/>
      <c r="AD362" s="1"/>
    </row>
    <row r="363" spans="7:30">
      <c r="G363" s="1"/>
      <c r="H363" s="1"/>
      <c r="I363" s="1"/>
      <c r="N363" s="1"/>
      <c r="O363" s="1"/>
      <c r="P363" s="1"/>
      <c r="U363" s="1"/>
      <c r="V363" s="1"/>
      <c r="W363" s="1"/>
      <c r="AB363" s="1"/>
      <c r="AC363" s="1"/>
      <c r="AD363" s="1"/>
    </row>
    <row r="364" spans="7:30">
      <c r="G364" s="1"/>
      <c r="H364" s="1"/>
      <c r="I364" s="1"/>
      <c r="N364" s="1"/>
      <c r="O364" s="1"/>
      <c r="P364" s="1"/>
      <c r="U364" s="1"/>
      <c r="V364" s="1"/>
      <c r="W364" s="1"/>
      <c r="AB364" s="1"/>
      <c r="AC364" s="1"/>
      <c r="AD364" s="1"/>
    </row>
    <row r="365" spans="7:30">
      <c r="G365" s="1"/>
      <c r="H365" s="1"/>
      <c r="I365" s="1"/>
      <c r="N365" s="1"/>
      <c r="O365" s="1"/>
      <c r="P365" s="1"/>
      <c r="U365" s="1"/>
      <c r="V365" s="1"/>
      <c r="W365" s="1"/>
      <c r="AB365" s="1"/>
      <c r="AC365" s="1"/>
      <c r="AD365" s="1"/>
    </row>
    <row r="366" spans="7:30">
      <c r="G366" s="1"/>
      <c r="H366" s="1"/>
      <c r="I366" s="1"/>
      <c r="N366" s="1"/>
      <c r="O366" s="1"/>
      <c r="P366" s="1"/>
      <c r="U366" s="1"/>
      <c r="V366" s="1"/>
      <c r="W366" s="1"/>
      <c r="AB366" s="1"/>
      <c r="AC366" s="1"/>
      <c r="AD366" s="1"/>
    </row>
    <row r="367" spans="7:30">
      <c r="G367" s="1"/>
      <c r="H367" s="1"/>
      <c r="I367" s="1"/>
      <c r="N367" s="1"/>
      <c r="O367" s="1"/>
      <c r="P367" s="1"/>
      <c r="U367" s="1"/>
      <c r="V367" s="1"/>
      <c r="W367" s="1"/>
      <c r="AB367" s="1"/>
      <c r="AC367" s="1"/>
      <c r="AD367" s="1"/>
    </row>
    <row r="368" spans="7:30">
      <c r="G368" s="1"/>
      <c r="H368" s="1"/>
      <c r="I368" s="1"/>
      <c r="N368" s="1"/>
      <c r="O368" s="1"/>
      <c r="P368" s="1"/>
      <c r="U368" s="1"/>
      <c r="V368" s="1"/>
      <c r="W368" s="1"/>
      <c r="AB368" s="1"/>
      <c r="AC368" s="1"/>
      <c r="AD368" s="1"/>
    </row>
    <row r="369" spans="7:30">
      <c r="G369" s="1"/>
      <c r="H369" s="1"/>
      <c r="I369" s="1"/>
      <c r="N369" s="1"/>
      <c r="O369" s="1"/>
      <c r="P369" s="1"/>
      <c r="U369" s="1"/>
      <c r="V369" s="1"/>
      <c r="W369" s="1"/>
      <c r="AB369" s="1"/>
      <c r="AC369" s="1"/>
      <c r="AD369" s="1"/>
    </row>
    <row r="370" spans="7:30">
      <c r="G370" s="1"/>
      <c r="H370" s="1"/>
      <c r="I370" s="1"/>
      <c r="N370" s="1"/>
      <c r="O370" s="1"/>
      <c r="P370" s="1"/>
      <c r="U370" s="1"/>
      <c r="V370" s="1"/>
      <c r="W370" s="1"/>
      <c r="AB370" s="1"/>
      <c r="AC370" s="1"/>
      <c r="AD370" s="1"/>
    </row>
    <row r="371" spans="7:30">
      <c r="G371" s="1"/>
      <c r="H371" s="1"/>
      <c r="I371" s="1"/>
      <c r="N371" s="1"/>
      <c r="O371" s="1"/>
      <c r="P371" s="1"/>
      <c r="U371" s="1"/>
      <c r="V371" s="1"/>
      <c r="W371" s="1"/>
      <c r="AB371" s="1"/>
      <c r="AC371" s="1"/>
      <c r="AD371" s="1"/>
    </row>
    <row r="372" spans="7:30">
      <c r="G372" s="1"/>
      <c r="H372" s="1"/>
      <c r="I372" s="1"/>
      <c r="N372" s="1"/>
      <c r="O372" s="1"/>
      <c r="P372" s="1"/>
      <c r="U372" s="1"/>
      <c r="V372" s="1"/>
      <c r="W372" s="1"/>
      <c r="AB372" s="1"/>
      <c r="AC372" s="1"/>
      <c r="AD372" s="1"/>
    </row>
    <row r="373" spans="7:30">
      <c r="G373" s="1"/>
      <c r="H373" s="1"/>
      <c r="I373" s="1"/>
      <c r="N373" s="1"/>
      <c r="O373" s="1"/>
      <c r="P373" s="1"/>
      <c r="U373" s="1"/>
      <c r="V373" s="1"/>
      <c r="W373" s="1"/>
      <c r="AB373" s="1"/>
      <c r="AC373" s="1"/>
      <c r="AD373" s="1"/>
    </row>
    <row r="374" spans="7:30">
      <c r="G374" s="1"/>
      <c r="H374" s="1"/>
      <c r="I374" s="1"/>
      <c r="N374" s="1"/>
      <c r="O374" s="1"/>
      <c r="P374" s="1"/>
      <c r="U374" s="1"/>
      <c r="V374" s="1"/>
      <c r="W374" s="1"/>
      <c r="AB374" s="1"/>
      <c r="AC374" s="1"/>
      <c r="AD374" s="1"/>
    </row>
    <row r="375" spans="7:30">
      <c r="G375" s="1"/>
      <c r="H375" s="1"/>
      <c r="I375" s="1"/>
      <c r="N375" s="1"/>
      <c r="O375" s="1"/>
      <c r="P375" s="1"/>
      <c r="U375" s="1"/>
      <c r="V375" s="1"/>
      <c r="W375" s="1"/>
      <c r="AB375" s="1"/>
      <c r="AC375" s="1"/>
      <c r="AD375" s="1"/>
    </row>
    <row r="376" spans="7:30">
      <c r="G376" s="1"/>
      <c r="H376" s="1"/>
      <c r="I376" s="1"/>
      <c r="N376" s="1"/>
      <c r="O376" s="1"/>
      <c r="P376" s="1"/>
      <c r="U376" s="1"/>
      <c r="V376" s="1"/>
      <c r="W376" s="1"/>
      <c r="AB376" s="1"/>
      <c r="AC376" s="1"/>
      <c r="AD376" s="1"/>
    </row>
    <row r="377" spans="7:30">
      <c r="G377" s="1"/>
      <c r="H377" s="1"/>
      <c r="I377" s="1"/>
      <c r="N377" s="1"/>
      <c r="O377" s="1"/>
      <c r="P377" s="1"/>
      <c r="U377" s="1"/>
      <c r="V377" s="1"/>
      <c r="W377" s="1"/>
      <c r="AB377" s="1"/>
      <c r="AC377" s="1"/>
      <c r="AD377" s="1"/>
    </row>
    <row r="378" spans="7:30">
      <c r="G378" s="1"/>
      <c r="H378" s="1"/>
      <c r="I378" s="1"/>
      <c r="N378" s="1"/>
      <c r="O378" s="1"/>
      <c r="P378" s="1"/>
      <c r="U378" s="1"/>
      <c r="V378" s="1"/>
      <c r="W378" s="1"/>
      <c r="AB378" s="1"/>
      <c r="AC378" s="1"/>
      <c r="AD378" s="1"/>
    </row>
    <row r="379" spans="7:30">
      <c r="G379" s="1"/>
      <c r="H379" s="1"/>
      <c r="I379" s="1"/>
      <c r="N379" s="1"/>
      <c r="O379" s="1"/>
      <c r="P379" s="1"/>
      <c r="U379" s="1"/>
      <c r="V379" s="1"/>
      <c r="W379" s="1"/>
      <c r="AB379" s="1"/>
      <c r="AC379" s="1"/>
      <c r="AD379" s="1"/>
    </row>
    <row r="380" spans="7:30">
      <c r="G380" s="1"/>
      <c r="H380" s="1"/>
      <c r="I380" s="1"/>
      <c r="N380" s="1"/>
      <c r="O380" s="1"/>
      <c r="P380" s="1"/>
      <c r="U380" s="1"/>
      <c r="V380" s="1"/>
      <c r="W380" s="1"/>
      <c r="AB380" s="1"/>
      <c r="AC380" s="1"/>
      <c r="AD380" s="1"/>
    </row>
    <row r="381" spans="7:30">
      <c r="G381" s="1"/>
      <c r="H381" s="1"/>
      <c r="I381" s="1"/>
      <c r="N381" s="1"/>
      <c r="O381" s="1"/>
      <c r="P381" s="1"/>
      <c r="U381" s="1"/>
      <c r="V381" s="1"/>
      <c r="W381" s="1"/>
      <c r="AB381" s="1"/>
      <c r="AC381" s="1"/>
      <c r="AD381" s="1"/>
    </row>
    <row r="382" spans="7:30">
      <c r="G382" s="1"/>
      <c r="H382" s="1"/>
      <c r="I382" s="1"/>
      <c r="N382" s="1"/>
      <c r="O382" s="1"/>
      <c r="P382" s="1"/>
      <c r="U382" s="1"/>
      <c r="V382" s="1"/>
      <c r="W382" s="1"/>
      <c r="AB382" s="1"/>
      <c r="AC382" s="1"/>
      <c r="AD382" s="1"/>
    </row>
    <row r="383" spans="7:30">
      <c r="G383" s="1"/>
      <c r="H383" s="1"/>
      <c r="I383" s="1"/>
      <c r="N383" s="1"/>
      <c r="O383" s="1"/>
      <c r="P383" s="1"/>
      <c r="U383" s="1"/>
      <c r="V383" s="1"/>
      <c r="W383" s="1"/>
      <c r="AB383" s="1"/>
      <c r="AC383" s="1"/>
      <c r="AD383" s="1"/>
    </row>
    <row r="384" spans="7:30">
      <c r="G384" s="1"/>
      <c r="H384" s="1"/>
      <c r="I384" s="1"/>
      <c r="N384" s="1"/>
      <c r="O384" s="1"/>
      <c r="P384" s="1"/>
      <c r="U384" s="1"/>
      <c r="V384" s="1"/>
      <c r="W384" s="1"/>
      <c r="AB384" s="1"/>
      <c r="AC384" s="1"/>
      <c r="AD384" s="1"/>
    </row>
    <row r="385" spans="7:30">
      <c r="G385" s="1"/>
      <c r="H385" s="1"/>
      <c r="I385" s="1"/>
      <c r="N385" s="1"/>
      <c r="O385" s="1"/>
      <c r="P385" s="1"/>
      <c r="U385" s="1"/>
      <c r="V385" s="1"/>
      <c r="W385" s="1"/>
      <c r="AB385" s="1"/>
      <c r="AC385" s="1"/>
      <c r="AD385" s="1"/>
    </row>
    <row r="386" spans="7:30">
      <c r="G386" s="1"/>
      <c r="H386" s="1"/>
      <c r="I386" s="1"/>
      <c r="N386" s="1"/>
      <c r="O386" s="1"/>
      <c r="P386" s="1"/>
      <c r="U386" s="1"/>
      <c r="V386" s="1"/>
      <c r="W386" s="1"/>
      <c r="AB386" s="1"/>
      <c r="AC386" s="1"/>
      <c r="AD386" s="1"/>
    </row>
    <row r="387" spans="7:30">
      <c r="G387" s="1"/>
      <c r="H387" s="1"/>
      <c r="I387" s="1"/>
      <c r="N387" s="1"/>
      <c r="O387" s="1"/>
      <c r="P387" s="1"/>
      <c r="U387" s="1"/>
      <c r="V387" s="1"/>
      <c r="W387" s="1"/>
      <c r="AB387" s="1"/>
      <c r="AC387" s="1"/>
      <c r="AD387" s="1"/>
    </row>
    <row r="388" spans="7:30">
      <c r="G388" s="1"/>
      <c r="H388" s="1"/>
      <c r="I388" s="1"/>
      <c r="N388" s="1"/>
      <c r="O388" s="1"/>
      <c r="P388" s="1"/>
      <c r="U388" s="1"/>
      <c r="V388" s="1"/>
      <c r="W388" s="1"/>
      <c r="AB388" s="1"/>
      <c r="AC388" s="1"/>
      <c r="AD388" s="1"/>
    </row>
    <row r="389" spans="7:30">
      <c r="G389" s="1"/>
      <c r="H389" s="1"/>
      <c r="I389" s="1"/>
      <c r="N389" s="1"/>
      <c r="O389" s="1"/>
      <c r="P389" s="1"/>
      <c r="U389" s="1"/>
      <c r="V389" s="1"/>
      <c r="W389" s="1"/>
      <c r="AB389" s="1"/>
      <c r="AC389" s="1"/>
      <c r="AD389" s="1"/>
    </row>
    <row r="390" spans="7:30">
      <c r="G390" s="1"/>
      <c r="H390" s="1"/>
      <c r="I390" s="1"/>
      <c r="N390" s="1"/>
      <c r="O390" s="1"/>
      <c r="P390" s="1"/>
      <c r="U390" s="1"/>
      <c r="V390" s="1"/>
      <c r="W390" s="1"/>
      <c r="AB390" s="1"/>
      <c r="AC390" s="1"/>
      <c r="AD390" s="1"/>
    </row>
    <row r="391" spans="7:30">
      <c r="G391" s="1"/>
      <c r="H391" s="1"/>
      <c r="I391" s="1"/>
      <c r="N391" s="1"/>
      <c r="O391" s="1"/>
      <c r="P391" s="1"/>
      <c r="U391" s="1"/>
      <c r="V391" s="1"/>
      <c r="W391" s="1"/>
      <c r="AB391" s="1"/>
      <c r="AC391" s="1"/>
      <c r="AD391" s="1"/>
    </row>
    <row r="392" spans="7:30">
      <c r="G392" s="1"/>
      <c r="H392" s="1"/>
      <c r="I392" s="1"/>
      <c r="N392" s="1"/>
      <c r="O392" s="1"/>
      <c r="P392" s="1"/>
      <c r="U392" s="1"/>
      <c r="V392" s="1"/>
      <c r="W392" s="1"/>
      <c r="AB392" s="1"/>
      <c r="AC392" s="1"/>
      <c r="AD392" s="1"/>
    </row>
    <row r="393" spans="7:30">
      <c r="G393" s="1"/>
      <c r="H393" s="1"/>
      <c r="I393" s="1"/>
      <c r="N393" s="1"/>
      <c r="O393" s="1"/>
      <c r="P393" s="1"/>
      <c r="U393" s="1"/>
      <c r="V393" s="1"/>
      <c r="W393" s="1"/>
      <c r="AB393" s="1"/>
      <c r="AC393" s="1"/>
      <c r="AD393" s="1"/>
    </row>
    <row r="394" spans="7:30">
      <c r="G394" s="1"/>
      <c r="H394" s="1"/>
      <c r="I394" s="1"/>
      <c r="N394" s="1"/>
      <c r="O394" s="1"/>
      <c r="P394" s="1"/>
      <c r="U394" s="1"/>
      <c r="V394" s="1"/>
      <c r="W394" s="1"/>
      <c r="AB394" s="1"/>
      <c r="AC394" s="1"/>
      <c r="AD394" s="1"/>
    </row>
    <row r="395" spans="7:30">
      <c r="G395" s="1"/>
      <c r="H395" s="1"/>
      <c r="I395" s="1"/>
      <c r="N395" s="1"/>
      <c r="O395" s="1"/>
      <c r="P395" s="1"/>
      <c r="U395" s="1"/>
      <c r="V395" s="1"/>
      <c r="W395" s="1"/>
      <c r="AB395" s="1"/>
      <c r="AC395" s="1"/>
      <c r="AD395" s="1"/>
    </row>
    <row r="396" spans="7:30">
      <c r="G396" s="1"/>
      <c r="H396" s="1"/>
      <c r="I396" s="1"/>
      <c r="N396" s="1"/>
      <c r="O396" s="1"/>
      <c r="P396" s="1"/>
      <c r="U396" s="1"/>
      <c r="V396" s="1"/>
      <c r="W396" s="1"/>
      <c r="AB396" s="1"/>
      <c r="AC396" s="1"/>
      <c r="AD396" s="1"/>
    </row>
    <row r="397" spans="7:30">
      <c r="G397" s="1"/>
      <c r="H397" s="1"/>
      <c r="I397" s="1"/>
      <c r="N397" s="1"/>
      <c r="O397" s="1"/>
      <c r="P397" s="1"/>
      <c r="U397" s="1"/>
      <c r="V397" s="1"/>
      <c r="W397" s="1"/>
      <c r="AB397" s="1"/>
      <c r="AC397" s="1"/>
      <c r="AD397" s="1"/>
    </row>
    <row r="398" spans="7:30">
      <c r="G398" s="1"/>
      <c r="H398" s="1"/>
      <c r="I398" s="1"/>
      <c r="N398" s="1"/>
      <c r="O398" s="1"/>
      <c r="P398" s="1"/>
      <c r="U398" s="1"/>
      <c r="V398" s="1"/>
      <c r="W398" s="1"/>
      <c r="AB398" s="1"/>
      <c r="AC398" s="1"/>
      <c r="AD398" s="1"/>
    </row>
    <row r="399" spans="7:30">
      <c r="G399" s="1"/>
      <c r="H399" s="1"/>
      <c r="I399" s="1"/>
      <c r="N399" s="1"/>
      <c r="O399" s="1"/>
      <c r="P399" s="1"/>
      <c r="U399" s="1"/>
      <c r="V399" s="1"/>
      <c r="W399" s="1"/>
      <c r="AB399" s="1"/>
      <c r="AC399" s="1"/>
      <c r="AD399" s="1"/>
    </row>
    <row r="400" spans="7:30">
      <c r="G400" s="1"/>
      <c r="H400" s="1"/>
      <c r="I400" s="1"/>
      <c r="N400" s="1"/>
      <c r="O400" s="1"/>
      <c r="P400" s="1"/>
      <c r="U400" s="1"/>
      <c r="V400" s="1"/>
      <c r="W400" s="1"/>
      <c r="AB400" s="1"/>
      <c r="AC400" s="1"/>
      <c r="AD400" s="1"/>
    </row>
    <row r="401" spans="7:30">
      <c r="G401" s="1"/>
      <c r="H401" s="1"/>
      <c r="I401" s="1"/>
      <c r="N401" s="1"/>
      <c r="O401" s="1"/>
      <c r="P401" s="1"/>
      <c r="U401" s="1"/>
      <c r="V401" s="1"/>
      <c r="W401" s="1"/>
      <c r="AB401" s="1"/>
      <c r="AC401" s="1"/>
      <c r="AD401" s="1"/>
    </row>
    <row r="402" spans="7:30">
      <c r="G402" s="1"/>
      <c r="H402" s="1"/>
      <c r="I402" s="1"/>
      <c r="N402" s="1"/>
      <c r="O402" s="1"/>
      <c r="P402" s="1"/>
      <c r="U402" s="1"/>
      <c r="V402" s="1"/>
      <c r="W402" s="1"/>
      <c r="AB402" s="1"/>
      <c r="AC402" s="1"/>
      <c r="AD402" s="1"/>
    </row>
    <row r="403" spans="7:30">
      <c r="G403" s="1"/>
      <c r="H403" s="1"/>
      <c r="I403" s="1"/>
      <c r="N403" s="1"/>
      <c r="O403" s="1"/>
      <c r="P403" s="1"/>
      <c r="U403" s="1"/>
      <c r="V403" s="1"/>
      <c r="W403" s="1"/>
      <c r="AB403" s="1"/>
      <c r="AC403" s="1"/>
      <c r="AD403" s="1"/>
    </row>
    <row r="404" spans="7:30">
      <c r="G404" s="1"/>
      <c r="H404" s="1"/>
      <c r="I404" s="1"/>
      <c r="N404" s="1"/>
      <c r="O404" s="1"/>
      <c r="P404" s="1"/>
      <c r="U404" s="1"/>
      <c r="V404" s="1"/>
      <c r="W404" s="1"/>
      <c r="AB404" s="1"/>
      <c r="AC404" s="1"/>
      <c r="AD404" s="1"/>
    </row>
    <row r="405" spans="7:30">
      <c r="G405" s="1"/>
      <c r="H405" s="1"/>
      <c r="I405" s="1"/>
      <c r="N405" s="1"/>
      <c r="O405" s="1"/>
      <c r="P405" s="1"/>
      <c r="U405" s="1"/>
      <c r="V405" s="1"/>
      <c r="W405" s="1"/>
      <c r="AB405" s="1"/>
      <c r="AC405" s="1"/>
      <c r="AD405" s="1"/>
    </row>
    <row r="406" spans="7:30">
      <c r="G406" s="1"/>
      <c r="H406" s="1"/>
      <c r="I406" s="1"/>
      <c r="N406" s="1"/>
      <c r="O406" s="1"/>
      <c r="P406" s="1"/>
      <c r="U406" s="1"/>
      <c r="V406" s="1"/>
      <c r="W406" s="1"/>
      <c r="AB406" s="1"/>
      <c r="AC406" s="1"/>
      <c r="AD406" s="1"/>
    </row>
    <row r="407" spans="7:30">
      <c r="G407" s="1"/>
      <c r="H407" s="1"/>
      <c r="I407" s="1"/>
      <c r="N407" s="1"/>
      <c r="O407" s="1"/>
      <c r="P407" s="1"/>
      <c r="U407" s="1"/>
      <c r="V407" s="1"/>
      <c r="W407" s="1"/>
      <c r="AB407" s="1"/>
      <c r="AC407" s="1"/>
      <c r="AD407" s="1"/>
    </row>
    <row r="408" spans="7:30">
      <c r="G408" s="1"/>
      <c r="H408" s="1"/>
      <c r="I408" s="1"/>
      <c r="N408" s="1"/>
      <c r="O408" s="1"/>
      <c r="P408" s="1"/>
      <c r="U408" s="1"/>
      <c r="V408" s="1"/>
      <c r="W408" s="1"/>
      <c r="AB408" s="1"/>
      <c r="AC408" s="1"/>
      <c r="AD408" s="1"/>
    </row>
    <row r="409" spans="7:30">
      <c r="G409" s="1"/>
      <c r="H409" s="1"/>
      <c r="I409" s="1"/>
      <c r="N409" s="1"/>
      <c r="O409" s="1"/>
      <c r="P409" s="1"/>
      <c r="U409" s="1"/>
      <c r="V409" s="1"/>
      <c r="W409" s="1"/>
      <c r="AB409" s="1"/>
      <c r="AC409" s="1"/>
      <c r="AD409" s="1"/>
    </row>
    <row r="410" spans="7:30">
      <c r="G410" s="1"/>
      <c r="H410" s="1"/>
      <c r="I410" s="1"/>
      <c r="N410" s="1"/>
      <c r="O410" s="1"/>
      <c r="P410" s="1"/>
      <c r="U410" s="1"/>
      <c r="V410" s="1"/>
      <c r="W410" s="1"/>
      <c r="AB410" s="1"/>
      <c r="AC410" s="1"/>
      <c r="AD410" s="1"/>
    </row>
    <row r="411" spans="7:30">
      <c r="G411" s="1"/>
      <c r="H411" s="1"/>
      <c r="I411" s="1"/>
      <c r="N411" s="1"/>
      <c r="O411" s="1"/>
      <c r="P411" s="1"/>
      <c r="U411" s="1"/>
      <c r="V411" s="1"/>
      <c r="W411" s="1"/>
      <c r="AB411" s="1"/>
      <c r="AC411" s="1"/>
      <c r="AD411" s="1"/>
    </row>
    <row r="412" spans="7:30">
      <c r="G412" s="1"/>
      <c r="H412" s="1"/>
      <c r="I412" s="1"/>
      <c r="N412" s="1"/>
      <c r="O412" s="1"/>
      <c r="P412" s="1"/>
      <c r="U412" s="1"/>
      <c r="V412" s="1"/>
      <c r="W412" s="1"/>
      <c r="AB412" s="1"/>
      <c r="AC412" s="1"/>
      <c r="AD412" s="1"/>
    </row>
    <row r="413" spans="7:30">
      <c r="G413" s="1"/>
      <c r="H413" s="1"/>
      <c r="I413" s="1"/>
      <c r="N413" s="1"/>
      <c r="O413" s="1"/>
      <c r="P413" s="1"/>
      <c r="U413" s="1"/>
      <c r="V413" s="1"/>
      <c r="W413" s="1"/>
      <c r="AB413" s="1"/>
      <c r="AC413" s="1"/>
      <c r="AD413" s="1"/>
    </row>
    <row r="414" spans="7:30">
      <c r="G414" s="1"/>
      <c r="H414" s="1"/>
      <c r="I414" s="1"/>
      <c r="N414" s="1"/>
      <c r="O414" s="1"/>
      <c r="P414" s="1"/>
      <c r="U414" s="1"/>
      <c r="V414" s="1"/>
      <c r="W414" s="1"/>
      <c r="AB414" s="1"/>
      <c r="AC414" s="1"/>
      <c r="AD414" s="1"/>
    </row>
    <row r="415" spans="7:30">
      <c r="G415" s="1"/>
      <c r="H415" s="1"/>
      <c r="I415" s="1"/>
      <c r="N415" s="1"/>
      <c r="O415" s="1"/>
      <c r="P415" s="1"/>
      <c r="U415" s="1"/>
      <c r="V415" s="1"/>
      <c r="W415" s="1"/>
      <c r="AB415" s="1"/>
      <c r="AC415" s="1"/>
      <c r="AD415" s="1"/>
    </row>
    <row r="416" spans="7:30">
      <c r="G416" s="1"/>
      <c r="H416" s="1"/>
      <c r="I416" s="1"/>
      <c r="N416" s="1"/>
      <c r="O416" s="1"/>
      <c r="P416" s="1"/>
      <c r="U416" s="1"/>
      <c r="V416" s="1"/>
      <c r="W416" s="1"/>
      <c r="AB416" s="1"/>
      <c r="AC416" s="1"/>
      <c r="AD416" s="1"/>
    </row>
    <row r="417" spans="7:30">
      <c r="G417" s="1"/>
      <c r="H417" s="1"/>
      <c r="I417" s="1"/>
      <c r="N417" s="1"/>
      <c r="O417" s="1"/>
      <c r="P417" s="1"/>
      <c r="U417" s="1"/>
      <c r="V417" s="1"/>
      <c r="W417" s="1"/>
      <c r="AB417" s="1"/>
      <c r="AC417" s="1"/>
      <c r="AD417" s="1"/>
    </row>
    <row r="418" spans="7:30">
      <c r="G418" s="1"/>
      <c r="H418" s="1"/>
      <c r="I418" s="1"/>
      <c r="N418" s="1"/>
      <c r="O418" s="1"/>
      <c r="P418" s="1"/>
      <c r="U418" s="1"/>
      <c r="V418" s="1"/>
      <c r="W418" s="1"/>
      <c r="AB418" s="1"/>
      <c r="AC418" s="1"/>
      <c r="AD418" s="1"/>
    </row>
    <row r="419" spans="7:30">
      <c r="G419" s="1"/>
      <c r="H419" s="1"/>
      <c r="I419" s="1"/>
      <c r="N419" s="1"/>
      <c r="O419" s="1"/>
      <c r="P419" s="1"/>
      <c r="U419" s="1"/>
      <c r="V419" s="1"/>
      <c r="W419" s="1"/>
      <c r="AB419" s="1"/>
      <c r="AC419" s="1"/>
      <c r="AD419" s="1"/>
    </row>
    <row r="420" spans="7:30">
      <c r="G420" s="1"/>
      <c r="H420" s="1"/>
      <c r="I420" s="1"/>
      <c r="N420" s="1"/>
      <c r="O420" s="1"/>
      <c r="P420" s="1"/>
      <c r="U420" s="1"/>
      <c r="V420" s="1"/>
      <c r="W420" s="1"/>
      <c r="AB420" s="1"/>
      <c r="AC420" s="1"/>
      <c r="AD420" s="1"/>
    </row>
    <row r="421" spans="7:30">
      <c r="G421" s="1"/>
      <c r="H421" s="1"/>
      <c r="I421" s="1"/>
      <c r="N421" s="1"/>
      <c r="O421" s="1"/>
      <c r="P421" s="1"/>
      <c r="U421" s="1"/>
      <c r="V421" s="1"/>
      <c r="W421" s="1"/>
      <c r="AB421" s="1"/>
      <c r="AC421" s="1"/>
      <c r="AD421" s="1"/>
    </row>
    <row r="422" spans="7:30">
      <c r="G422" s="1"/>
      <c r="H422" s="1"/>
      <c r="I422" s="1"/>
      <c r="N422" s="1"/>
      <c r="O422" s="1"/>
      <c r="P422" s="1"/>
      <c r="U422" s="1"/>
      <c r="V422" s="1"/>
      <c r="W422" s="1"/>
      <c r="AB422" s="1"/>
      <c r="AC422" s="1"/>
      <c r="AD422" s="1"/>
    </row>
    <row r="423" spans="7:30">
      <c r="G423" s="1"/>
      <c r="H423" s="1"/>
      <c r="I423" s="1"/>
      <c r="N423" s="1"/>
      <c r="O423" s="1"/>
      <c r="P423" s="1"/>
      <c r="U423" s="1"/>
      <c r="V423" s="1"/>
      <c r="W423" s="1"/>
      <c r="AB423" s="1"/>
      <c r="AC423" s="1"/>
      <c r="AD423" s="1"/>
    </row>
    <row r="424" spans="7:30">
      <c r="G424" s="1"/>
      <c r="H424" s="1"/>
      <c r="I424" s="1"/>
      <c r="N424" s="1"/>
      <c r="O424" s="1"/>
      <c r="P424" s="1"/>
      <c r="U424" s="1"/>
      <c r="V424" s="1"/>
      <c r="W424" s="1"/>
      <c r="AB424" s="1"/>
      <c r="AC424" s="1"/>
      <c r="AD424" s="1"/>
    </row>
    <row r="425" spans="7:30">
      <c r="G425" s="1"/>
      <c r="H425" s="1"/>
      <c r="I425" s="1"/>
      <c r="N425" s="1"/>
      <c r="O425" s="1"/>
      <c r="P425" s="1"/>
      <c r="U425" s="1"/>
      <c r="V425" s="1"/>
      <c r="W425" s="1"/>
      <c r="AB425" s="1"/>
      <c r="AC425" s="1"/>
      <c r="AD425" s="1"/>
    </row>
    <row r="426" spans="7:30">
      <c r="G426" s="1"/>
      <c r="H426" s="1"/>
      <c r="I426" s="1"/>
      <c r="N426" s="1"/>
      <c r="O426" s="1"/>
      <c r="P426" s="1"/>
      <c r="U426" s="1"/>
      <c r="V426" s="1"/>
      <c r="W426" s="1"/>
      <c r="AB426" s="1"/>
      <c r="AC426" s="1"/>
      <c r="AD426" s="1"/>
    </row>
    <row r="427" spans="7:30">
      <c r="G427" s="1"/>
      <c r="H427" s="1"/>
      <c r="I427" s="1"/>
      <c r="N427" s="1"/>
      <c r="O427" s="1"/>
      <c r="P427" s="1"/>
      <c r="U427" s="1"/>
      <c r="V427" s="1"/>
      <c r="W427" s="1"/>
      <c r="AB427" s="1"/>
      <c r="AC427" s="1"/>
      <c r="AD427" s="1"/>
    </row>
    <row r="428" spans="7:30">
      <c r="G428" s="1"/>
      <c r="H428" s="1"/>
      <c r="I428" s="1"/>
      <c r="N428" s="1"/>
      <c r="O428" s="1"/>
      <c r="P428" s="1"/>
      <c r="U428" s="1"/>
      <c r="V428" s="1"/>
      <c r="W428" s="1"/>
      <c r="AB428" s="1"/>
      <c r="AC428" s="1"/>
      <c r="AD428" s="1"/>
    </row>
    <row r="429" spans="7:30">
      <c r="G429" s="1"/>
      <c r="H429" s="1"/>
      <c r="I429" s="1"/>
      <c r="N429" s="1"/>
      <c r="O429" s="1"/>
      <c r="P429" s="1"/>
      <c r="U429" s="1"/>
      <c r="V429" s="1"/>
      <c r="W429" s="1"/>
      <c r="AB429" s="1"/>
      <c r="AC429" s="1"/>
      <c r="AD429" s="1"/>
    </row>
    <row r="430" spans="7:30">
      <c r="G430" s="1"/>
      <c r="H430" s="1"/>
      <c r="I430" s="1"/>
      <c r="N430" s="1"/>
      <c r="O430" s="1"/>
      <c r="P430" s="1"/>
      <c r="U430" s="1"/>
      <c r="V430" s="1"/>
      <c r="W430" s="1"/>
      <c r="AB430" s="1"/>
      <c r="AC430" s="1"/>
      <c r="AD430" s="1"/>
    </row>
    <row r="431" spans="7:30">
      <c r="G431" s="1"/>
      <c r="H431" s="1"/>
      <c r="I431" s="1"/>
      <c r="N431" s="1"/>
      <c r="O431" s="1"/>
      <c r="P431" s="1"/>
      <c r="U431" s="1"/>
      <c r="V431" s="1"/>
      <c r="W431" s="1"/>
      <c r="AB431" s="1"/>
      <c r="AC431" s="1"/>
      <c r="AD431" s="1"/>
    </row>
    <row r="432" spans="7:30">
      <c r="G432" s="1"/>
      <c r="H432" s="1"/>
      <c r="I432" s="1"/>
      <c r="N432" s="1"/>
      <c r="O432" s="1"/>
      <c r="P432" s="1"/>
      <c r="U432" s="1"/>
      <c r="V432" s="1"/>
      <c r="W432" s="1"/>
      <c r="AB432" s="1"/>
      <c r="AC432" s="1"/>
      <c r="AD432" s="1"/>
    </row>
    <row r="433" spans="7:30">
      <c r="G433" s="1"/>
      <c r="H433" s="1"/>
      <c r="I433" s="1"/>
      <c r="N433" s="1"/>
      <c r="O433" s="1"/>
      <c r="P433" s="1"/>
      <c r="U433" s="1"/>
      <c r="V433" s="1"/>
      <c r="W433" s="1"/>
      <c r="AB433" s="1"/>
      <c r="AC433" s="1"/>
      <c r="AD433" s="1"/>
    </row>
    <row r="434" spans="7:30">
      <c r="G434" s="1"/>
      <c r="H434" s="1"/>
      <c r="I434" s="1"/>
      <c r="N434" s="1"/>
      <c r="O434" s="1"/>
      <c r="P434" s="1"/>
      <c r="U434" s="1"/>
      <c r="V434" s="1"/>
      <c r="W434" s="1"/>
      <c r="AB434" s="1"/>
      <c r="AC434" s="1"/>
      <c r="AD434" s="1"/>
    </row>
    <row r="435" spans="7:30">
      <c r="G435" s="1"/>
      <c r="H435" s="1"/>
      <c r="I435" s="1"/>
      <c r="N435" s="1"/>
      <c r="O435" s="1"/>
      <c r="P435" s="1"/>
      <c r="U435" s="1"/>
      <c r="V435" s="1"/>
      <c r="W435" s="1"/>
      <c r="AB435" s="1"/>
      <c r="AC435" s="1"/>
      <c r="AD435" s="1"/>
    </row>
    <row r="436" spans="7:30">
      <c r="G436" s="1"/>
      <c r="H436" s="1"/>
      <c r="I436" s="1"/>
      <c r="N436" s="1"/>
      <c r="O436" s="1"/>
      <c r="P436" s="1"/>
      <c r="U436" s="1"/>
      <c r="V436" s="1"/>
      <c r="W436" s="1"/>
      <c r="AB436" s="1"/>
      <c r="AC436" s="1"/>
      <c r="AD436" s="1"/>
    </row>
    <row r="437" spans="7:30">
      <c r="G437" s="1"/>
      <c r="H437" s="1"/>
      <c r="I437" s="1"/>
      <c r="N437" s="1"/>
      <c r="O437" s="1"/>
      <c r="P437" s="1"/>
      <c r="U437" s="1"/>
      <c r="V437" s="1"/>
      <c r="W437" s="1"/>
      <c r="AB437" s="1"/>
      <c r="AC437" s="1"/>
      <c r="AD437" s="1"/>
    </row>
    <row r="438" spans="7:30">
      <c r="G438" s="1"/>
      <c r="H438" s="1"/>
      <c r="I438" s="1"/>
      <c r="N438" s="1"/>
      <c r="O438" s="1"/>
      <c r="P438" s="1"/>
      <c r="U438" s="1"/>
      <c r="V438" s="1"/>
      <c r="W438" s="1"/>
      <c r="AB438" s="1"/>
      <c r="AC438" s="1"/>
      <c r="AD438" s="1"/>
    </row>
    <row r="439" spans="7:30">
      <c r="G439" s="1"/>
      <c r="H439" s="1"/>
      <c r="I439" s="1"/>
      <c r="N439" s="1"/>
      <c r="O439" s="1"/>
      <c r="P439" s="1"/>
      <c r="U439" s="1"/>
      <c r="V439" s="1"/>
      <c r="W439" s="1"/>
      <c r="AB439" s="1"/>
      <c r="AC439" s="1"/>
      <c r="AD439" s="1"/>
    </row>
    <row r="440" spans="7:30">
      <c r="G440" s="1"/>
      <c r="H440" s="1"/>
      <c r="I440" s="1"/>
      <c r="N440" s="1"/>
      <c r="O440" s="1"/>
      <c r="P440" s="1"/>
      <c r="U440" s="1"/>
      <c r="V440" s="1"/>
      <c r="W440" s="1"/>
      <c r="AB440" s="1"/>
      <c r="AC440" s="1"/>
      <c r="AD440" s="1"/>
    </row>
    <row r="441" spans="7:30">
      <c r="G441" s="1"/>
      <c r="H441" s="1"/>
      <c r="I441" s="1"/>
      <c r="N441" s="1"/>
      <c r="O441" s="1"/>
      <c r="P441" s="1"/>
      <c r="U441" s="1"/>
      <c r="V441" s="1"/>
      <c r="W441" s="1"/>
      <c r="AB441" s="1"/>
      <c r="AC441" s="1"/>
      <c r="AD441" s="1"/>
    </row>
    <row r="442" spans="7:30">
      <c r="G442" s="1"/>
      <c r="H442" s="1"/>
      <c r="I442" s="1"/>
      <c r="N442" s="1"/>
      <c r="O442" s="1"/>
      <c r="P442" s="1"/>
      <c r="U442" s="1"/>
      <c r="V442" s="1"/>
      <c r="W442" s="1"/>
      <c r="AB442" s="1"/>
      <c r="AC442" s="1"/>
      <c r="AD442" s="1"/>
    </row>
    <row r="443" spans="7:30">
      <c r="G443" s="1"/>
      <c r="H443" s="1"/>
      <c r="I443" s="1"/>
      <c r="N443" s="1"/>
      <c r="O443" s="1"/>
      <c r="P443" s="1"/>
      <c r="U443" s="1"/>
      <c r="V443" s="1"/>
      <c r="W443" s="1"/>
      <c r="AB443" s="1"/>
      <c r="AC443" s="1"/>
      <c r="AD443" s="1"/>
    </row>
    <row r="444" spans="7:30">
      <c r="G444" s="1"/>
      <c r="H444" s="1"/>
      <c r="I444" s="1"/>
      <c r="N444" s="1"/>
      <c r="O444" s="1"/>
      <c r="P444" s="1"/>
      <c r="U444" s="1"/>
      <c r="V444" s="1"/>
      <c r="W444" s="1"/>
      <c r="AB444" s="1"/>
      <c r="AC444" s="1"/>
      <c r="AD444" s="1"/>
    </row>
    <row r="445" spans="7:30">
      <c r="G445" s="1"/>
      <c r="H445" s="1"/>
      <c r="I445" s="1"/>
      <c r="N445" s="1"/>
      <c r="O445" s="1"/>
      <c r="P445" s="1"/>
      <c r="U445" s="1"/>
      <c r="V445" s="1"/>
      <c r="W445" s="1"/>
      <c r="AB445" s="1"/>
      <c r="AC445" s="1"/>
      <c r="AD445" s="1"/>
    </row>
    <row r="446" spans="7:30">
      <c r="G446" s="1"/>
      <c r="H446" s="1"/>
      <c r="I446" s="1"/>
      <c r="N446" s="1"/>
      <c r="O446" s="1"/>
      <c r="P446" s="1"/>
      <c r="U446" s="1"/>
      <c r="V446" s="1"/>
      <c r="W446" s="1"/>
      <c r="AB446" s="1"/>
      <c r="AC446" s="1"/>
      <c r="AD446" s="1"/>
    </row>
    <row r="447" spans="7:30">
      <c r="G447" s="1"/>
      <c r="H447" s="1"/>
      <c r="I447" s="1"/>
      <c r="N447" s="1"/>
      <c r="O447" s="1"/>
      <c r="P447" s="1"/>
      <c r="U447" s="1"/>
      <c r="V447" s="1"/>
      <c r="W447" s="1"/>
      <c r="AB447" s="1"/>
      <c r="AC447" s="1"/>
      <c r="AD447" s="1"/>
    </row>
    <row r="448" spans="7:30">
      <c r="G448" s="1"/>
      <c r="H448" s="1"/>
      <c r="I448" s="1"/>
      <c r="N448" s="1"/>
      <c r="O448" s="1"/>
      <c r="P448" s="1"/>
      <c r="U448" s="1"/>
      <c r="V448" s="1"/>
      <c r="W448" s="1"/>
      <c r="AB448" s="1"/>
      <c r="AC448" s="1"/>
      <c r="AD448" s="1"/>
    </row>
    <row r="449" spans="7:30">
      <c r="G449" s="1"/>
      <c r="H449" s="1"/>
      <c r="I449" s="1"/>
      <c r="N449" s="1"/>
      <c r="O449" s="1"/>
      <c r="P449" s="1"/>
      <c r="U449" s="1"/>
      <c r="V449" s="1"/>
      <c r="W449" s="1"/>
      <c r="AB449" s="1"/>
      <c r="AC449" s="1"/>
      <c r="AD449" s="1"/>
    </row>
    <row r="450" spans="7:30">
      <c r="G450" s="1"/>
      <c r="H450" s="1"/>
      <c r="I450" s="1"/>
      <c r="N450" s="1"/>
      <c r="O450" s="1"/>
      <c r="P450" s="1"/>
      <c r="U450" s="1"/>
      <c r="V450" s="1"/>
      <c r="W450" s="1"/>
      <c r="AB450" s="1"/>
      <c r="AC450" s="1"/>
      <c r="AD450" s="1"/>
    </row>
    <row r="451" spans="7:30">
      <c r="G451" s="1"/>
      <c r="H451" s="1"/>
      <c r="I451" s="1"/>
      <c r="N451" s="1"/>
      <c r="O451" s="1"/>
      <c r="P451" s="1"/>
      <c r="U451" s="1"/>
      <c r="V451" s="1"/>
      <c r="W451" s="1"/>
      <c r="AB451" s="1"/>
      <c r="AC451" s="1"/>
      <c r="AD451" s="1"/>
    </row>
    <row r="452" spans="7:30">
      <c r="G452" s="1"/>
      <c r="H452" s="1"/>
      <c r="I452" s="1"/>
      <c r="N452" s="1"/>
      <c r="O452" s="1"/>
      <c r="P452" s="1"/>
      <c r="U452" s="1"/>
      <c r="V452" s="1"/>
      <c r="W452" s="1"/>
      <c r="AB452" s="1"/>
      <c r="AC452" s="1"/>
      <c r="AD452" s="1"/>
    </row>
    <row r="453" spans="7:30">
      <c r="G453" s="1"/>
      <c r="H453" s="1"/>
      <c r="I453" s="1"/>
      <c r="N453" s="1"/>
      <c r="O453" s="1"/>
      <c r="P453" s="1"/>
      <c r="U453" s="1"/>
      <c r="V453" s="1"/>
      <c r="W453" s="1"/>
      <c r="AB453" s="1"/>
      <c r="AC453" s="1"/>
      <c r="AD453" s="1"/>
    </row>
    <row r="454" spans="7:30">
      <c r="G454" s="1"/>
      <c r="H454" s="1"/>
      <c r="I454" s="1"/>
      <c r="N454" s="1"/>
      <c r="O454" s="1"/>
      <c r="P454" s="1"/>
      <c r="U454" s="1"/>
      <c r="V454" s="1"/>
      <c r="W454" s="1"/>
      <c r="AB454" s="1"/>
      <c r="AC454" s="1"/>
      <c r="AD454" s="1"/>
    </row>
    <row r="455" spans="7:30">
      <c r="G455" s="1"/>
      <c r="H455" s="1"/>
      <c r="I455" s="1"/>
      <c r="N455" s="1"/>
      <c r="O455" s="1"/>
      <c r="P455" s="1"/>
      <c r="U455" s="1"/>
      <c r="V455" s="1"/>
      <c r="W455" s="1"/>
      <c r="AB455" s="1"/>
      <c r="AC455" s="1"/>
      <c r="AD455" s="1"/>
    </row>
    <row r="456" spans="7:30">
      <c r="G456" s="1"/>
      <c r="H456" s="1"/>
      <c r="I456" s="1"/>
      <c r="N456" s="1"/>
      <c r="O456" s="1"/>
      <c r="P456" s="1"/>
      <c r="U456" s="1"/>
      <c r="V456" s="1"/>
      <c r="W456" s="1"/>
      <c r="AB456" s="1"/>
      <c r="AC456" s="1"/>
      <c r="AD456" s="1"/>
    </row>
    <row r="457" spans="7:30">
      <c r="G457" s="1"/>
      <c r="H457" s="1"/>
      <c r="I457" s="1"/>
      <c r="N457" s="1"/>
      <c r="O457" s="1"/>
      <c r="P457" s="1"/>
      <c r="U457" s="1"/>
      <c r="V457" s="1"/>
      <c r="W457" s="1"/>
      <c r="AB457" s="1"/>
      <c r="AC457" s="1"/>
      <c r="AD457" s="1"/>
    </row>
    <row r="458" spans="7:30">
      <c r="G458" s="1"/>
      <c r="H458" s="1"/>
      <c r="I458" s="1"/>
      <c r="N458" s="1"/>
      <c r="O458" s="1"/>
      <c r="P458" s="1"/>
      <c r="U458" s="1"/>
      <c r="V458" s="1"/>
      <c r="W458" s="1"/>
      <c r="AB458" s="1"/>
      <c r="AC458" s="1"/>
      <c r="AD458" s="1"/>
    </row>
    <row r="459" spans="7:30">
      <c r="G459" s="1"/>
      <c r="H459" s="1"/>
      <c r="I459" s="1"/>
      <c r="N459" s="1"/>
      <c r="O459" s="1"/>
      <c r="P459" s="1"/>
      <c r="U459" s="1"/>
      <c r="V459" s="1"/>
      <c r="W459" s="1"/>
      <c r="AB459" s="1"/>
      <c r="AC459" s="1"/>
      <c r="AD459" s="1"/>
    </row>
    <row r="460" spans="7:30">
      <c r="G460" s="1"/>
      <c r="H460" s="1"/>
      <c r="I460" s="1"/>
      <c r="N460" s="1"/>
      <c r="O460" s="1"/>
      <c r="P460" s="1"/>
      <c r="U460" s="1"/>
      <c r="V460" s="1"/>
      <c r="W460" s="1"/>
      <c r="AB460" s="1"/>
      <c r="AC460" s="1"/>
      <c r="AD460" s="1"/>
    </row>
    <row r="461" spans="7:30">
      <c r="G461" s="1"/>
      <c r="H461" s="1"/>
      <c r="I461" s="1"/>
      <c r="N461" s="1"/>
      <c r="O461" s="1"/>
      <c r="P461" s="1"/>
      <c r="U461" s="1"/>
      <c r="V461" s="1"/>
      <c r="W461" s="1"/>
      <c r="AB461" s="1"/>
      <c r="AC461" s="1"/>
      <c r="AD461" s="1"/>
    </row>
    <row r="462" spans="7:30">
      <c r="G462" s="1"/>
      <c r="H462" s="1"/>
      <c r="I462" s="1"/>
      <c r="N462" s="1"/>
      <c r="O462" s="1"/>
      <c r="P462" s="1"/>
      <c r="U462" s="1"/>
      <c r="V462" s="1"/>
      <c r="W462" s="1"/>
      <c r="AB462" s="1"/>
      <c r="AC462" s="1"/>
      <c r="AD462" s="1"/>
    </row>
    <row r="463" spans="7:30">
      <c r="G463" s="1"/>
      <c r="H463" s="1"/>
      <c r="I463" s="1"/>
      <c r="N463" s="1"/>
      <c r="O463" s="1"/>
      <c r="P463" s="1"/>
      <c r="U463" s="1"/>
      <c r="V463" s="1"/>
      <c r="W463" s="1"/>
      <c r="AB463" s="1"/>
      <c r="AC463" s="1"/>
      <c r="AD463" s="1"/>
    </row>
    <row r="464" spans="7:30">
      <c r="G464" s="1"/>
      <c r="H464" s="1"/>
      <c r="I464" s="1"/>
      <c r="N464" s="1"/>
      <c r="O464" s="1"/>
      <c r="P464" s="1"/>
      <c r="U464" s="1"/>
      <c r="V464" s="1"/>
      <c r="W464" s="1"/>
      <c r="AB464" s="1"/>
      <c r="AC464" s="1"/>
      <c r="AD464" s="1"/>
    </row>
    <row r="465" spans="7:30">
      <c r="G465" s="1"/>
      <c r="H465" s="1"/>
      <c r="I465" s="1"/>
      <c r="N465" s="1"/>
      <c r="O465" s="1"/>
      <c r="P465" s="1"/>
      <c r="U465" s="1"/>
      <c r="V465" s="1"/>
      <c r="W465" s="1"/>
      <c r="AB465" s="1"/>
      <c r="AC465" s="1"/>
      <c r="AD465" s="1"/>
    </row>
    <row r="466" spans="7:30">
      <c r="G466" s="1"/>
      <c r="H466" s="1"/>
      <c r="I466" s="1"/>
      <c r="N466" s="1"/>
      <c r="O466" s="1"/>
      <c r="P466" s="1"/>
      <c r="U466" s="1"/>
      <c r="V466" s="1"/>
      <c r="W466" s="1"/>
      <c r="AB466" s="1"/>
      <c r="AC466" s="1"/>
      <c r="AD466" s="1"/>
    </row>
    <row r="467" spans="7:30">
      <c r="G467" s="1"/>
      <c r="H467" s="1"/>
      <c r="I467" s="1"/>
      <c r="N467" s="1"/>
      <c r="O467" s="1"/>
      <c r="P467" s="1"/>
      <c r="U467" s="1"/>
      <c r="V467" s="1"/>
      <c r="W467" s="1"/>
      <c r="AB467" s="1"/>
      <c r="AC467" s="1"/>
      <c r="AD467" s="1"/>
    </row>
    <row r="468" spans="7:30">
      <c r="G468" s="1"/>
      <c r="H468" s="1"/>
      <c r="I468" s="1"/>
      <c r="N468" s="1"/>
      <c r="O468" s="1"/>
      <c r="P468" s="1"/>
      <c r="U468" s="1"/>
      <c r="V468" s="1"/>
      <c r="W468" s="1"/>
      <c r="AB468" s="1"/>
      <c r="AC468" s="1"/>
      <c r="AD468" s="1"/>
    </row>
    <row r="469" spans="7:30">
      <c r="G469" s="1"/>
      <c r="H469" s="1"/>
      <c r="I469" s="1"/>
      <c r="N469" s="1"/>
      <c r="O469" s="1"/>
      <c r="P469" s="1"/>
      <c r="U469" s="1"/>
      <c r="V469" s="1"/>
      <c r="W469" s="1"/>
      <c r="AB469" s="1"/>
      <c r="AC469" s="1"/>
      <c r="AD469" s="1"/>
    </row>
    <row r="470" spans="7:30">
      <c r="G470" s="1"/>
      <c r="H470" s="1"/>
      <c r="I470" s="1"/>
      <c r="N470" s="1"/>
      <c r="O470" s="1"/>
      <c r="P470" s="1"/>
      <c r="U470" s="1"/>
      <c r="V470" s="1"/>
      <c r="W470" s="1"/>
      <c r="AB470" s="1"/>
      <c r="AC470" s="1"/>
      <c r="AD470" s="1"/>
    </row>
    <row r="471" spans="7:30">
      <c r="G471" s="1"/>
      <c r="H471" s="1"/>
      <c r="I471" s="1"/>
      <c r="N471" s="1"/>
      <c r="O471" s="1"/>
      <c r="P471" s="1"/>
      <c r="U471" s="1"/>
      <c r="V471" s="1"/>
      <c r="W471" s="1"/>
      <c r="AB471" s="1"/>
      <c r="AC471" s="1"/>
      <c r="AD471" s="1"/>
    </row>
    <row r="472" spans="7:30">
      <c r="G472" s="1"/>
      <c r="H472" s="1"/>
      <c r="I472" s="1"/>
      <c r="N472" s="1"/>
      <c r="O472" s="1"/>
      <c r="P472" s="1"/>
      <c r="U472" s="1"/>
      <c r="V472" s="1"/>
      <c r="W472" s="1"/>
      <c r="AB472" s="1"/>
      <c r="AC472" s="1"/>
      <c r="AD472" s="1"/>
    </row>
    <row r="473" spans="7:30">
      <c r="G473" s="1"/>
      <c r="H473" s="1"/>
      <c r="I473" s="1"/>
      <c r="N473" s="1"/>
      <c r="O473" s="1"/>
      <c r="P473" s="1"/>
      <c r="U473" s="1"/>
      <c r="V473" s="1"/>
      <c r="W473" s="1"/>
      <c r="AB473" s="1"/>
      <c r="AC473" s="1"/>
      <c r="AD473" s="1"/>
    </row>
    <row r="474" spans="7:30">
      <c r="G474" s="1"/>
      <c r="H474" s="1"/>
      <c r="I474" s="1"/>
      <c r="N474" s="1"/>
      <c r="O474" s="1"/>
      <c r="P474" s="1"/>
      <c r="U474" s="1"/>
      <c r="V474" s="1"/>
      <c r="W474" s="1"/>
      <c r="AB474" s="1"/>
      <c r="AC474" s="1"/>
      <c r="AD474" s="1"/>
    </row>
    <row r="475" spans="7:30">
      <c r="G475" s="1"/>
      <c r="H475" s="1"/>
      <c r="I475" s="1"/>
      <c r="N475" s="1"/>
      <c r="O475" s="1"/>
      <c r="P475" s="1"/>
      <c r="U475" s="1"/>
      <c r="V475" s="1"/>
      <c r="W475" s="1"/>
      <c r="AB475" s="1"/>
      <c r="AC475" s="1"/>
      <c r="AD475" s="1"/>
    </row>
    <row r="476" spans="7:30">
      <c r="G476" s="1"/>
      <c r="H476" s="1"/>
      <c r="I476" s="1"/>
      <c r="N476" s="1"/>
      <c r="O476" s="1"/>
      <c r="P476" s="1"/>
      <c r="U476" s="1"/>
      <c r="V476" s="1"/>
      <c r="W476" s="1"/>
      <c r="AB476" s="1"/>
      <c r="AC476" s="1"/>
      <c r="AD476" s="1"/>
    </row>
    <row r="477" spans="7:30">
      <c r="G477" s="1"/>
      <c r="H477" s="1"/>
      <c r="I477" s="1"/>
      <c r="N477" s="1"/>
      <c r="O477" s="1"/>
      <c r="P477" s="1"/>
      <c r="U477" s="1"/>
      <c r="V477" s="1"/>
      <c r="W477" s="1"/>
      <c r="AB477" s="1"/>
      <c r="AC477" s="1"/>
      <c r="AD477" s="1"/>
    </row>
    <row r="478" spans="7:30">
      <c r="G478" s="1"/>
      <c r="H478" s="1"/>
      <c r="I478" s="1"/>
      <c r="N478" s="1"/>
      <c r="O478" s="1"/>
      <c r="P478" s="1"/>
      <c r="U478" s="1"/>
      <c r="V478" s="1"/>
      <c r="W478" s="1"/>
      <c r="AB478" s="1"/>
      <c r="AC478" s="1"/>
      <c r="AD478" s="1"/>
    </row>
    <row r="479" spans="7:30">
      <c r="G479" s="1"/>
      <c r="H479" s="1"/>
      <c r="I479" s="1"/>
      <c r="N479" s="1"/>
      <c r="O479" s="1"/>
      <c r="P479" s="1"/>
      <c r="U479" s="1"/>
      <c r="V479" s="1"/>
      <c r="W479" s="1"/>
      <c r="AB479" s="1"/>
      <c r="AC479" s="1"/>
      <c r="AD479" s="1"/>
    </row>
    <row r="480" spans="7:30">
      <c r="G480" s="1"/>
      <c r="H480" s="1"/>
      <c r="I480" s="1"/>
      <c r="N480" s="1"/>
      <c r="O480" s="1"/>
      <c r="P480" s="1"/>
      <c r="U480" s="1"/>
      <c r="V480" s="1"/>
      <c r="W480" s="1"/>
      <c r="AB480" s="1"/>
      <c r="AC480" s="1"/>
      <c r="AD480" s="1"/>
    </row>
    <row r="481" spans="7:30">
      <c r="G481" s="1"/>
      <c r="H481" s="1"/>
      <c r="I481" s="1"/>
      <c r="N481" s="1"/>
      <c r="O481" s="1"/>
      <c r="P481" s="1"/>
      <c r="U481" s="1"/>
      <c r="V481" s="1"/>
      <c r="W481" s="1"/>
      <c r="AB481" s="1"/>
      <c r="AC481" s="1"/>
      <c r="AD481" s="1"/>
    </row>
    <row r="482" spans="7:30">
      <c r="G482" s="1"/>
      <c r="H482" s="1"/>
      <c r="I482" s="1"/>
      <c r="N482" s="1"/>
      <c r="O482" s="1"/>
      <c r="P482" s="1"/>
      <c r="U482" s="1"/>
      <c r="V482" s="1"/>
      <c r="W482" s="1"/>
      <c r="AB482" s="1"/>
      <c r="AC482" s="1"/>
      <c r="AD482" s="1"/>
    </row>
    <row r="483" spans="7:30">
      <c r="G483" s="1"/>
      <c r="H483" s="1"/>
      <c r="I483" s="1"/>
      <c r="N483" s="1"/>
      <c r="O483" s="1"/>
      <c r="P483" s="1"/>
      <c r="U483" s="1"/>
      <c r="V483" s="1"/>
      <c r="W483" s="1"/>
      <c r="AB483" s="1"/>
      <c r="AC483" s="1"/>
      <c r="AD483" s="1"/>
    </row>
    <row r="484" spans="7:30">
      <c r="G484" s="1"/>
      <c r="H484" s="1"/>
      <c r="I484" s="1"/>
      <c r="N484" s="1"/>
      <c r="O484" s="1"/>
      <c r="P484" s="1"/>
      <c r="U484" s="1"/>
      <c r="V484" s="1"/>
      <c r="W484" s="1"/>
      <c r="AB484" s="1"/>
      <c r="AC484" s="1"/>
      <c r="AD484" s="1"/>
    </row>
    <row r="485" spans="7:30">
      <c r="G485" s="1"/>
      <c r="H485" s="1"/>
      <c r="I485" s="1"/>
      <c r="N485" s="1"/>
      <c r="O485" s="1"/>
      <c r="P485" s="1"/>
      <c r="U485" s="1"/>
      <c r="V485" s="1"/>
      <c r="W485" s="1"/>
      <c r="AB485" s="1"/>
      <c r="AC485" s="1"/>
      <c r="AD485" s="1"/>
    </row>
    <row r="486" spans="7:30">
      <c r="G486" s="1"/>
      <c r="H486" s="1"/>
      <c r="I486" s="1"/>
      <c r="N486" s="1"/>
      <c r="O486" s="1"/>
      <c r="P486" s="1"/>
      <c r="U486" s="1"/>
      <c r="V486" s="1"/>
      <c r="W486" s="1"/>
      <c r="AB486" s="1"/>
      <c r="AC486" s="1"/>
      <c r="AD486" s="1"/>
    </row>
    <row r="487" spans="7:30">
      <c r="G487" s="1"/>
      <c r="H487" s="1"/>
      <c r="I487" s="1"/>
      <c r="N487" s="1"/>
      <c r="O487" s="1"/>
      <c r="P487" s="1"/>
      <c r="U487" s="1"/>
      <c r="V487" s="1"/>
      <c r="W487" s="1"/>
      <c r="AB487" s="1"/>
      <c r="AC487" s="1"/>
      <c r="AD487" s="1"/>
    </row>
    <row r="488" spans="7:30">
      <c r="G488" s="1"/>
      <c r="H488" s="1"/>
      <c r="I488" s="1"/>
      <c r="N488" s="1"/>
      <c r="O488" s="1"/>
      <c r="P488" s="1"/>
      <c r="U488" s="1"/>
      <c r="V488" s="1"/>
      <c r="W488" s="1"/>
      <c r="AB488" s="1"/>
      <c r="AC488" s="1"/>
      <c r="AD488" s="1"/>
    </row>
    <row r="489" spans="7:30">
      <c r="G489" s="1"/>
      <c r="H489" s="1"/>
      <c r="I489" s="1"/>
      <c r="N489" s="1"/>
      <c r="O489" s="1"/>
      <c r="P489" s="1"/>
      <c r="U489" s="1"/>
      <c r="V489" s="1"/>
      <c r="W489" s="1"/>
      <c r="AB489" s="1"/>
      <c r="AC489" s="1"/>
      <c r="AD489" s="1"/>
    </row>
    <row r="490" spans="7:30">
      <c r="G490" s="1"/>
      <c r="H490" s="1"/>
      <c r="I490" s="1"/>
      <c r="N490" s="1"/>
      <c r="O490" s="1"/>
      <c r="P490" s="1"/>
      <c r="U490" s="1"/>
      <c r="V490" s="1"/>
      <c r="W490" s="1"/>
      <c r="AB490" s="1"/>
      <c r="AC490" s="1"/>
      <c r="AD490" s="1"/>
    </row>
    <row r="491" spans="7:30">
      <c r="G491" s="1"/>
      <c r="H491" s="1"/>
      <c r="I491" s="1"/>
      <c r="N491" s="1"/>
      <c r="O491" s="1"/>
      <c r="P491" s="1"/>
      <c r="U491" s="1"/>
      <c r="V491" s="1"/>
      <c r="W491" s="1"/>
      <c r="AB491" s="1"/>
      <c r="AC491" s="1"/>
      <c r="AD491" s="1"/>
    </row>
    <row r="492" spans="7:30">
      <c r="G492" s="1"/>
      <c r="H492" s="1"/>
      <c r="I492" s="1"/>
      <c r="N492" s="1"/>
      <c r="O492" s="1"/>
      <c r="P492" s="1"/>
      <c r="U492" s="1"/>
      <c r="V492" s="1"/>
      <c r="W492" s="1"/>
      <c r="AB492" s="1"/>
      <c r="AC492" s="1"/>
      <c r="AD492" s="1"/>
    </row>
    <row r="493" spans="7:30">
      <c r="G493" s="1"/>
      <c r="H493" s="1"/>
      <c r="I493" s="1"/>
      <c r="N493" s="1"/>
      <c r="O493" s="1"/>
      <c r="P493" s="1"/>
      <c r="U493" s="1"/>
      <c r="V493" s="1"/>
      <c r="W493" s="1"/>
      <c r="AB493" s="1"/>
      <c r="AC493" s="1"/>
      <c r="AD493" s="1"/>
    </row>
    <row r="494" spans="7:30">
      <c r="G494" s="1"/>
      <c r="H494" s="1"/>
      <c r="I494" s="1"/>
      <c r="N494" s="1"/>
      <c r="O494" s="1"/>
      <c r="P494" s="1"/>
      <c r="U494" s="1"/>
      <c r="V494" s="1"/>
      <c r="W494" s="1"/>
      <c r="AB494" s="1"/>
      <c r="AC494" s="1"/>
      <c r="AD494" s="1"/>
    </row>
    <row r="495" spans="7:30">
      <c r="G495" s="1"/>
      <c r="H495" s="1"/>
      <c r="I495" s="1"/>
      <c r="N495" s="1"/>
      <c r="O495" s="1"/>
      <c r="P495" s="1"/>
      <c r="U495" s="1"/>
      <c r="V495" s="1"/>
      <c r="W495" s="1"/>
      <c r="AB495" s="1"/>
      <c r="AC495" s="1"/>
      <c r="AD495" s="1"/>
    </row>
    <row r="496" spans="7:30">
      <c r="G496" s="1"/>
      <c r="H496" s="1"/>
      <c r="I496" s="1"/>
      <c r="N496" s="1"/>
      <c r="O496" s="1"/>
      <c r="P496" s="1"/>
      <c r="U496" s="1"/>
      <c r="V496" s="1"/>
      <c r="W496" s="1"/>
      <c r="AB496" s="1"/>
      <c r="AC496" s="1"/>
      <c r="AD496" s="1"/>
    </row>
    <row r="497" spans="7:30">
      <c r="G497" s="1"/>
      <c r="H497" s="1"/>
      <c r="I497" s="1"/>
      <c r="N497" s="1"/>
      <c r="O497" s="1"/>
      <c r="P497" s="1"/>
      <c r="U497" s="1"/>
      <c r="V497" s="1"/>
      <c r="W497" s="1"/>
      <c r="AB497" s="1"/>
      <c r="AC497" s="1"/>
      <c r="AD497" s="1"/>
    </row>
    <row r="498" spans="7:30">
      <c r="G498" s="1"/>
      <c r="H498" s="1"/>
      <c r="I498" s="1"/>
      <c r="N498" s="1"/>
      <c r="O498" s="1"/>
      <c r="P498" s="1"/>
      <c r="U498" s="1"/>
      <c r="V498" s="1"/>
      <c r="W498" s="1"/>
      <c r="AB498" s="1"/>
      <c r="AC498" s="1"/>
      <c r="AD498" s="1"/>
    </row>
    <row r="499" spans="7:30">
      <c r="G499" s="1"/>
      <c r="H499" s="1"/>
      <c r="I499" s="1"/>
      <c r="N499" s="1"/>
      <c r="O499" s="1"/>
      <c r="P499" s="1"/>
      <c r="U499" s="1"/>
      <c r="V499" s="1"/>
      <c r="W499" s="1"/>
      <c r="AB499" s="1"/>
      <c r="AC499" s="1"/>
      <c r="AD499" s="1"/>
    </row>
    <row r="500" spans="7:30">
      <c r="G500" s="1"/>
      <c r="H500" s="1"/>
      <c r="I500" s="1"/>
      <c r="N500" s="1"/>
      <c r="O500" s="1"/>
      <c r="P500" s="1"/>
      <c r="U500" s="1"/>
      <c r="V500" s="1"/>
      <c r="W500" s="1"/>
      <c r="AB500" s="1"/>
      <c r="AC500" s="1"/>
      <c r="AD500" s="1"/>
    </row>
    <row r="501" spans="7:30">
      <c r="G501" s="1"/>
      <c r="H501" s="1"/>
      <c r="I501" s="1"/>
      <c r="N501" s="1"/>
      <c r="O501" s="1"/>
      <c r="P501" s="1"/>
      <c r="U501" s="1"/>
      <c r="V501" s="1"/>
      <c r="W501" s="1"/>
      <c r="AB501" s="1"/>
      <c r="AC501" s="1"/>
      <c r="AD501" s="1"/>
    </row>
    <row r="502" spans="7:30">
      <c r="G502" s="1"/>
      <c r="H502" s="1"/>
      <c r="I502" s="1"/>
      <c r="N502" s="1"/>
      <c r="O502" s="1"/>
      <c r="P502" s="1"/>
      <c r="U502" s="1"/>
      <c r="V502" s="1"/>
      <c r="W502" s="1"/>
      <c r="AB502" s="1"/>
      <c r="AC502" s="1"/>
      <c r="AD502" s="1"/>
    </row>
    <row r="503" spans="7:30">
      <c r="G503" s="1"/>
      <c r="H503" s="1"/>
      <c r="I503" s="1"/>
      <c r="N503" s="1"/>
      <c r="O503" s="1"/>
      <c r="P503" s="1"/>
      <c r="U503" s="1"/>
      <c r="V503" s="1"/>
      <c r="W503" s="1"/>
      <c r="AB503" s="1"/>
      <c r="AC503" s="1"/>
      <c r="AD503" s="1"/>
    </row>
    <row r="504" spans="7:30">
      <c r="G504" s="1"/>
      <c r="H504" s="1"/>
      <c r="I504" s="1"/>
      <c r="N504" s="1"/>
      <c r="O504" s="1"/>
      <c r="P504" s="1"/>
      <c r="U504" s="1"/>
      <c r="V504" s="1"/>
      <c r="W504" s="1"/>
      <c r="AB504" s="1"/>
      <c r="AC504" s="1"/>
      <c r="AD504" s="1"/>
    </row>
    <row r="505" spans="7:30">
      <c r="G505" s="1"/>
      <c r="H505" s="1"/>
      <c r="I505" s="1"/>
      <c r="N505" s="1"/>
      <c r="O505" s="1"/>
      <c r="P505" s="1"/>
      <c r="U505" s="1"/>
      <c r="V505" s="1"/>
      <c r="W505" s="1"/>
      <c r="AB505" s="1"/>
      <c r="AC505" s="1"/>
      <c r="AD505" s="1"/>
    </row>
    <row r="506" spans="7:30">
      <c r="G506" s="1"/>
      <c r="H506" s="1"/>
      <c r="I506" s="1"/>
      <c r="N506" s="1"/>
      <c r="O506" s="1"/>
      <c r="P506" s="1"/>
      <c r="U506" s="1"/>
      <c r="V506" s="1"/>
      <c r="W506" s="1"/>
      <c r="AB506" s="1"/>
      <c r="AC506" s="1"/>
      <c r="AD506" s="1"/>
    </row>
    <row r="507" spans="7:30">
      <c r="G507" s="1"/>
      <c r="H507" s="1"/>
      <c r="I507" s="1"/>
      <c r="N507" s="1"/>
      <c r="O507" s="1"/>
      <c r="P507" s="1"/>
      <c r="U507" s="1"/>
      <c r="V507" s="1"/>
      <c r="W507" s="1"/>
      <c r="AB507" s="1"/>
      <c r="AC507" s="1"/>
      <c r="AD507" s="1"/>
    </row>
    <row r="508" spans="7:30">
      <c r="G508" s="1"/>
      <c r="H508" s="1"/>
      <c r="I508" s="1"/>
      <c r="N508" s="1"/>
      <c r="O508" s="1"/>
      <c r="P508" s="1"/>
      <c r="U508" s="1"/>
      <c r="V508" s="1"/>
      <c r="W508" s="1"/>
      <c r="AB508" s="1"/>
      <c r="AC508" s="1"/>
      <c r="AD508" s="1"/>
    </row>
    <row r="509" spans="7:30">
      <c r="G509" s="1"/>
      <c r="H509" s="1"/>
      <c r="I509" s="1"/>
      <c r="N509" s="1"/>
      <c r="O509" s="1"/>
      <c r="P509" s="1"/>
      <c r="U509" s="1"/>
      <c r="V509" s="1"/>
      <c r="W509" s="1"/>
      <c r="AB509" s="1"/>
      <c r="AC509" s="1"/>
      <c r="AD509" s="1"/>
    </row>
    <row r="510" spans="7:30">
      <c r="G510" s="1"/>
      <c r="H510" s="1"/>
      <c r="I510" s="1"/>
      <c r="N510" s="1"/>
      <c r="O510" s="1"/>
      <c r="P510" s="1"/>
      <c r="U510" s="1"/>
      <c r="V510" s="1"/>
      <c r="W510" s="1"/>
      <c r="AB510" s="1"/>
      <c r="AC510" s="1"/>
      <c r="AD510" s="1"/>
    </row>
    <row r="511" spans="7:30">
      <c r="G511" s="1"/>
      <c r="H511" s="1"/>
      <c r="I511" s="1"/>
      <c r="N511" s="1"/>
      <c r="O511" s="1"/>
      <c r="P511" s="1"/>
      <c r="U511" s="1"/>
      <c r="V511" s="1"/>
      <c r="W511" s="1"/>
      <c r="AB511" s="1"/>
      <c r="AC511" s="1"/>
      <c r="AD511" s="1"/>
    </row>
    <row r="512" spans="7:30">
      <c r="G512" s="1"/>
      <c r="H512" s="1"/>
      <c r="I512" s="1"/>
      <c r="N512" s="1"/>
      <c r="O512" s="1"/>
      <c r="P512" s="1"/>
      <c r="U512" s="1"/>
      <c r="V512" s="1"/>
      <c r="W512" s="1"/>
      <c r="AB512" s="1"/>
      <c r="AC512" s="1"/>
      <c r="AD512" s="1"/>
    </row>
    <row r="513" spans="7:30">
      <c r="G513" s="1"/>
      <c r="H513" s="1"/>
      <c r="I513" s="1"/>
      <c r="N513" s="1"/>
      <c r="O513" s="1"/>
      <c r="P513" s="1"/>
      <c r="U513" s="1"/>
      <c r="V513" s="1"/>
      <c r="W513" s="1"/>
      <c r="AB513" s="1"/>
      <c r="AC513" s="1"/>
      <c r="AD513" s="1"/>
    </row>
    <row r="514" spans="7:30">
      <c r="G514" s="1"/>
      <c r="H514" s="1"/>
      <c r="I514" s="1"/>
      <c r="N514" s="1"/>
      <c r="O514" s="1"/>
      <c r="P514" s="1"/>
      <c r="U514" s="1"/>
      <c r="V514" s="1"/>
      <c r="W514" s="1"/>
      <c r="AB514" s="1"/>
      <c r="AC514" s="1"/>
      <c r="AD514" s="1"/>
    </row>
    <row r="515" spans="7:30">
      <c r="G515" s="1"/>
      <c r="H515" s="1"/>
      <c r="I515" s="1"/>
      <c r="N515" s="1"/>
      <c r="O515" s="1"/>
      <c r="P515" s="1"/>
      <c r="U515" s="1"/>
      <c r="V515" s="1"/>
      <c r="W515" s="1"/>
      <c r="AB515" s="1"/>
      <c r="AC515" s="1"/>
      <c r="AD515" s="1"/>
    </row>
    <row r="516" spans="7:30">
      <c r="G516" s="1"/>
      <c r="H516" s="1"/>
      <c r="I516" s="1"/>
      <c r="N516" s="1"/>
      <c r="O516" s="1"/>
      <c r="P516" s="1"/>
      <c r="U516" s="1"/>
      <c r="V516" s="1"/>
      <c r="W516" s="1"/>
      <c r="AB516" s="1"/>
      <c r="AC516" s="1"/>
      <c r="AD516" s="1"/>
    </row>
    <row r="517" spans="7:30">
      <c r="G517" s="1"/>
      <c r="H517" s="1"/>
      <c r="I517" s="1"/>
      <c r="N517" s="1"/>
      <c r="O517" s="1"/>
      <c r="P517" s="1"/>
      <c r="U517" s="1"/>
      <c r="V517" s="1"/>
      <c r="W517" s="1"/>
      <c r="AB517" s="1"/>
      <c r="AC517" s="1"/>
      <c r="AD517" s="1"/>
    </row>
    <row r="518" spans="7:30">
      <c r="G518" s="1"/>
      <c r="H518" s="1"/>
      <c r="I518" s="1"/>
      <c r="N518" s="1"/>
      <c r="O518" s="1"/>
      <c r="P518" s="1"/>
      <c r="U518" s="1"/>
      <c r="V518" s="1"/>
      <c r="W518" s="1"/>
      <c r="AB518" s="1"/>
      <c r="AC518" s="1"/>
      <c r="AD518" s="1"/>
    </row>
    <row r="519" spans="7:30">
      <c r="G519" s="1"/>
      <c r="H519" s="1"/>
      <c r="I519" s="1"/>
      <c r="N519" s="1"/>
      <c r="O519" s="1"/>
      <c r="P519" s="1"/>
      <c r="U519" s="1"/>
      <c r="V519" s="1"/>
      <c r="W519" s="1"/>
      <c r="AB519" s="1"/>
      <c r="AC519" s="1"/>
      <c r="AD519" s="1"/>
    </row>
    <row r="520" spans="7:30">
      <c r="G520" s="1"/>
      <c r="H520" s="1"/>
      <c r="I520" s="1"/>
      <c r="N520" s="1"/>
      <c r="O520" s="1"/>
      <c r="P520" s="1"/>
      <c r="U520" s="1"/>
      <c r="V520" s="1"/>
      <c r="W520" s="1"/>
      <c r="AB520" s="1"/>
      <c r="AC520" s="1"/>
      <c r="AD520" s="1"/>
    </row>
    <row r="521" spans="7:30">
      <c r="G521" s="1"/>
      <c r="H521" s="1"/>
      <c r="I521" s="1"/>
      <c r="N521" s="1"/>
      <c r="O521" s="1"/>
      <c r="P521" s="1"/>
      <c r="U521" s="1"/>
      <c r="V521" s="1"/>
      <c r="W521" s="1"/>
      <c r="AB521" s="1"/>
      <c r="AC521" s="1"/>
      <c r="AD521" s="1"/>
    </row>
    <row r="522" spans="7:30">
      <c r="G522" s="1"/>
      <c r="H522" s="1"/>
      <c r="I522" s="1"/>
      <c r="N522" s="1"/>
      <c r="O522" s="1"/>
      <c r="P522" s="1"/>
      <c r="U522" s="1"/>
      <c r="V522" s="1"/>
      <c r="W522" s="1"/>
      <c r="AB522" s="1"/>
      <c r="AC522" s="1"/>
      <c r="AD522" s="1"/>
    </row>
    <row r="523" spans="7:30">
      <c r="G523" s="1"/>
      <c r="H523" s="1"/>
      <c r="I523" s="1"/>
      <c r="N523" s="1"/>
      <c r="O523" s="1"/>
      <c r="P523" s="1"/>
      <c r="U523" s="1"/>
      <c r="V523" s="1"/>
      <c r="W523" s="1"/>
      <c r="AB523" s="1"/>
      <c r="AC523" s="1"/>
      <c r="AD523" s="1"/>
    </row>
    <row r="524" spans="7:30">
      <c r="G524" s="1"/>
      <c r="H524" s="1"/>
      <c r="I524" s="1"/>
      <c r="N524" s="1"/>
      <c r="O524" s="1"/>
      <c r="P524" s="1"/>
      <c r="U524" s="1"/>
      <c r="V524" s="1"/>
      <c r="W524" s="1"/>
      <c r="AB524" s="1"/>
      <c r="AC524" s="1"/>
      <c r="AD524" s="1"/>
    </row>
    <row r="525" spans="7:30">
      <c r="G525" s="1"/>
      <c r="H525" s="1"/>
      <c r="I525" s="1"/>
      <c r="N525" s="1"/>
      <c r="O525" s="1"/>
      <c r="P525" s="1"/>
      <c r="U525" s="1"/>
      <c r="V525" s="1"/>
      <c r="W525" s="1"/>
      <c r="AB525" s="1"/>
      <c r="AC525" s="1"/>
      <c r="AD525" s="1"/>
    </row>
    <row r="526" spans="7:30">
      <c r="G526" s="1"/>
      <c r="H526" s="1"/>
      <c r="I526" s="1"/>
      <c r="N526" s="1"/>
      <c r="O526" s="1"/>
      <c r="P526" s="1"/>
      <c r="U526" s="1"/>
      <c r="V526" s="1"/>
      <c r="W526" s="1"/>
      <c r="AB526" s="1"/>
      <c r="AC526" s="1"/>
      <c r="AD526" s="1"/>
    </row>
    <row r="527" spans="7:30">
      <c r="G527" s="1"/>
      <c r="H527" s="1"/>
      <c r="I527" s="1"/>
      <c r="N527" s="1"/>
      <c r="O527" s="1"/>
      <c r="P527" s="1"/>
      <c r="U527" s="1"/>
      <c r="V527" s="1"/>
      <c r="W527" s="1"/>
      <c r="AB527" s="1"/>
      <c r="AC527" s="1"/>
      <c r="AD527" s="1"/>
    </row>
    <row r="528" spans="7:30">
      <c r="G528" s="1"/>
      <c r="H528" s="1"/>
      <c r="I528" s="1"/>
      <c r="N528" s="1"/>
      <c r="O528" s="1"/>
      <c r="P528" s="1"/>
      <c r="U528" s="1"/>
      <c r="V528" s="1"/>
      <c r="W528" s="1"/>
      <c r="AB528" s="1"/>
      <c r="AC528" s="1"/>
      <c r="AD528" s="1"/>
    </row>
    <row r="529" spans="7:30">
      <c r="G529" s="1"/>
      <c r="H529" s="1"/>
      <c r="I529" s="1"/>
      <c r="N529" s="1"/>
      <c r="O529" s="1"/>
      <c r="P529" s="1"/>
      <c r="U529" s="1"/>
      <c r="V529" s="1"/>
      <c r="W529" s="1"/>
      <c r="AB529" s="1"/>
      <c r="AC529" s="1"/>
      <c r="AD529" s="1"/>
    </row>
    <row r="530" spans="7:30">
      <c r="G530" s="1"/>
      <c r="H530" s="1"/>
      <c r="I530" s="1"/>
      <c r="N530" s="1"/>
      <c r="O530" s="1"/>
      <c r="P530" s="1"/>
      <c r="U530" s="1"/>
      <c r="V530" s="1"/>
      <c r="W530" s="1"/>
      <c r="AB530" s="1"/>
      <c r="AC530" s="1"/>
      <c r="AD530" s="1"/>
    </row>
    <row r="531" spans="7:30">
      <c r="G531" s="1"/>
      <c r="H531" s="1"/>
      <c r="I531" s="1"/>
      <c r="N531" s="1"/>
      <c r="O531" s="1"/>
      <c r="P531" s="1"/>
      <c r="U531" s="1"/>
      <c r="V531" s="1"/>
      <c r="W531" s="1"/>
      <c r="AB531" s="1"/>
      <c r="AC531" s="1"/>
      <c r="AD531" s="1"/>
    </row>
    <row r="532" spans="7:30">
      <c r="G532" s="1"/>
      <c r="H532" s="1"/>
      <c r="I532" s="1"/>
      <c r="N532" s="1"/>
      <c r="O532" s="1"/>
      <c r="P532" s="1"/>
      <c r="U532" s="1"/>
      <c r="V532" s="1"/>
      <c r="W532" s="1"/>
      <c r="AB532" s="1"/>
      <c r="AC532" s="1"/>
      <c r="AD532" s="1"/>
    </row>
    <row r="533" spans="7:30">
      <c r="G533" s="1"/>
      <c r="H533" s="1"/>
      <c r="I533" s="1"/>
      <c r="N533" s="1"/>
      <c r="O533" s="1"/>
      <c r="P533" s="1"/>
      <c r="U533" s="1"/>
      <c r="V533" s="1"/>
      <c r="W533" s="1"/>
      <c r="AB533" s="1"/>
      <c r="AC533" s="1"/>
      <c r="AD533" s="1"/>
    </row>
    <row r="534" spans="7:30">
      <c r="G534" s="1"/>
      <c r="H534" s="1"/>
      <c r="I534" s="1"/>
      <c r="N534" s="1"/>
      <c r="O534" s="1"/>
      <c r="P534" s="1"/>
      <c r="U534" s="1"/>
      <c r="V534" s="1"/>
      <c r="W534" s="1"/>
      <c r="AB534" s="1"/>
      <c r="AC534" s="1"/>
      <c r="AD534" s="1"/>
    </row>
    <row r="535" spans="7:30">
      <c r="G535" s="1"/>
      <c r="H535" s="1"/>
      <c r="I535" s="1"/>
      <c r="N535" s="1"/>
      <c r="O535" s="1"/>
      <c r="P535" s="1"/>
      <c r="U535" s="1"/>
      <c r="V535" s="1"/>
      <c r="W535" s="1"/>
      <c r="AB535" s="1"/>
      <c r="AC535" s="1"/>
      <c r="AD535" s="1"/>
    </row>
    <row r="536" spans="7:30">
      <c r="G536" s="1"/>
      <c r="H536" s="1"/>
      <c r="I536" s="1"/>
      <c r="N536" s="1"/>
      <c r="O536" s="1"/>
      <c r="P536" s="1"/>
      <c r="U536" s="1"/>
      <c r="V536" s="1"/>
      <c r="W536" s="1"/>
      <c r="AB536" s="1"/>
      <c r="AC536" s="1"/>
      <c r="AD536" s="1"/>
    </row>
    <row r="537" spans="7:30">
      <c r="G537" s="1"/>
      <c r="H537" s="1"/>
      <c r="I537" s="1"/>
      <c r="N537" s="1"/>
      <c r="O537" s="1"/>
      <c r="P537" s="1"/>
      <c r="U537" s="1"/>
      <c r="V537" s="1"/>
      <c r="W537" s="1"/>
      <c r="AB537" s="1"/>
      <c r="AC537" s="1"/>
      <c r="AD537" s="1"/>
    </row>
    <row r="538" spans="7:30">
      <c r="G538" s="1"/>
      <c r="H538" s="1"/>
      <c r="I538" s="1"/>
      <c r="N538" s="1"/>
      <c r="O538" s="1"/>
      <c r="P538" s="1"/>
      <c r="U538" s="1"/>
      <c r="V538" s="1"/>
      <c r="W538" s="1"/>
      <c r="AB538" s="1"/>
      <c r="AC538" s="1"/>
      <c r="AD538" s="1"/>
    </row>
    <row r="539" spans="7:30">
      <c r="G539" s="1"/>
      <c r="H539" s="1"/>
      <c r="I539" s="1"/>
      <c r="N539" s="1"/>
      <c r="O539" s="1"/>
      <c r="P539" s="1"/>
      <c r="U539" s="1"/>
      <c r="V539" s="1"/>
      <c r="W539" s="1"/>
      <c r="AB539" s="1"/>
      <c r="AC539" s="1"/>
      <c r="AD539" s="1"/>
    </row>
    <row r="540" spans="7:30">
      <c r="G540" s="1"/>
      <c r="H540" s="1"/>
      <c r="I540" s="1"/>
      <c r="N540" s="1"/>
      <c r="O540" s="1"/>
      <c r="P540" s="1"/>
      <c r="U540" s="1"/>
      <c r="V540" s="1"/>
      <c r="W540" s="1"/>
      <c r="AB540" s="1"/>
      <c r="AC540" s="1"/>
      <c r="AD540" s="1"/>
    </row>
    <row r="541" spans="7:30">
      <c r="G541" s="1"/>
      <c r="H541" s="1"/>
      <c r="I541" s="1"/>
      <c r="N541" s="1"/>
      <c r="O541" s="1"/>
      <c r="P541" s="1"/>
      <c r="U541" s="1"/>
      <c r="V541" s="1"/>
      <c r="W541" s="1"/>
      <c r="AB541" s="1"/>
      <c r="AC541" s="1"/>
      <c r="AD541" s="1"/>
    </row>
    <row r="542" spans="7:30">
      <c r="G542" s="1"/>
      <c r="H542" s="1"/>
      <c r="I542" s="1"/>
      <c r="N542" s="1"/>
      <c r="O542" s="1"/>
      <c r="P542" s="1"/>
      <c r="U542" s="1"/>
      <c r="V542" s="1"/>
      <c r="W542" s="1"/>
      <c r="AB542" s="1"/>
      <c r="AC542" s="1"/>
      <c r="AD542" s="1"/>
    </row>
    <row r="543" spans="7:30">
      <c r="G543" s="1"/>
      <c r="H543" s="1"/>
      <c r="I543" s="1"/>
      <c r="N543" s="1"/>
      <c r="O543" s="1"/>
      <c r="P543" s="1"/>
      <c r="U543" s="1"/>
      <c r="V543" s="1"/>
      <c r="W543" s="1"/>
      <c r="AB543" s="1"/>
      <c r="AC543" s="1"/>
      <c r="AD543" s="1"/>
    </row>
    <row r="544" spans="7:30">
      <c r="G544" s="1"/>
      <c r="H544" s="1"/>
      <c r="I544" s="1"/>
      <c r="N544" s="1"/>
      <c r="O544" s="1"/>
      <c r="P544" s="1"/>
      <c r="U544" s="1"/>
      <c r="V544" s="1"/>
      <c r="W544" s="1"/>
      <c r="AB544" s="1"/>
      <c r="AC544" s="1"/>
      <c r="AD544" s="1"/>
    </row>
    <row r="545" spans="7:30">
      <c r="G545" s="1"/>
      <c r="H545" s="1"/>
      <c r="I545" s="1"/>
      <c r="N545" s="1"/>
      <c r="O545" s="1"/>
      <c r="P545" s="1"/>
      <c r="U545" s="1"/>
      <c r="V545" s="1"/>
      <c r="W545" s="1"/>
      <c r="AB545" s="1"/>
      <c r="AC545" s="1"/>
      <c r="AD545" s="1"/>
    </row>
    <row r="546" spans="7:30">
      <c r="G546" s="1"/>
      <c r="H546" s="1"/>
      <c r="I546" s="1"/>
      <c r="N546" s="1"/>
      <c r="O546" s="1"/>
      <c r="P546" s="1"/>
      <c r="U546" s="1"/>
      <c r="V546" s="1"/>
      <c r="W546" s="1"/>
      <c r="AB546" s="1"/>
      <c r="AC546" s="1"/>
      <c r="AD546" s="1"/>
    </row>
    <row r="547" spans="7:30">
      <c r="G547" s="1"/>
      <c r="H547" s="1"/>
      <c r="I547" s="1"/>
      <c r="N547" s="1"/>
      <c r="O547" s="1"/>
      <c r="P547" s="1"/>
      <c r="U547" s="1"/>
      <c r="V547" s="1"/>
      <c r="W547" s="1"/>
      <c r="AB547" s="1"/>
      <c r="AC547" s="1"/>
      <c r="AD547" s="1"/>
    </row>
    <row r="548" spans="7:30">
      <c r="G548" s="1"/>
      <c r="H548" s="1"/>
      <c r="I548" s="1"/>
      <c r="N548" s="1"/>
      <c r="O548" s="1"/>
      <c r="P548" s="1"/>
      <c r="U548" s="1"/>
      <c r="V548" s="1"/>
      <c r="W548" s="1"/>
      <c r="AB548" s="1"/>
      <c r="AC548" s="1"/>
      <c r="AD548" s="1"/>
    </row>
    <row r="549" spans="7:30">
      <c r="G549" s="1"/>
      <c r="H549" s="1"/>
      <c r="I549" s="1"/>
      <c r="N549" s="1"/>
      <c r="O549" s="1"/>
      <c r="P549" s="1"/>
      <c r="U549" s="1"/>
      <c r="V549" s="1"/>
      <c r="W549" s="1"/>
      <c r="AB549" s="1"/>
      <c r="AC549" s="1"/>
      <c r="AD549" s="1"/>
    </row>
    <row r="550" spans="7:30">
      <c r="G550" s="1"/>
      <c r="H550" s="1"/>
      <c r="I550" s="1"/>
      <c r="N550" s="1"/>
      <c r="O550" s="1"/>
      <c r="P550" s="1"/>
      <c r="U550" s="1"/>
      <c r="V550" s="1"/>
      <c r="W550" s="1"/>
      <c r="AB550" s="1"/>
      <c r="AC550" s="1"/>
      <c r="AD550" s="1"/>
    </row>
    <row r="551" spans="7:30">
      <c r="G551" s="1"/>
      <c r="H551" s="1"/>
      <c r="I551" s="1"/>
      <c r="N551" s="1"/>
      <c r="O551" s="1"/>
      <c r="P551" s="1"/>
      <c r="U551" s="1"/>
      <c r="V551" s="1"/>
      <c r="W551" s="1"/>
      <c r="AB551" s="1"/>
      <c r="AC551" s="1"/>
      <c r="AD551" s="1"/>
    </row>
    <row r="552" spans="7:30">
      <c r="G552" s="1"/>
      <c r="H552" s="1"/>
      <c r="I552" s="1"/>
      <c r="N552" s="1"/>
      <c r="O552" s="1"/>
      <c r="P552" s="1"/>
      <c r="U552" s="1"/>
      <c r="V552" s="1"/>
      <c r="W552" s="1"/>
      <c r="AB552" s="1"/>
      <c r="AC552" s="1"/>
      <c r="AD552" s="1"/>
    </row>
    <row r="553" spans="7:30">
      <c r="G553" s="1"/>
      <c r="H553" s="1"/>
      <c r="I553" s="1"/>
      <c r="N553" s="1"/>
      <c r="O553" s="1"/>
      <c r="P553" s="1"/>
      <c r="U553" s="1"/>
      <c r="V553" s="1"/>
      <c r="W553" s="1"/>
      <c r="AB553" s="1"/>
      <c r="AC553" s="1"/>
      <c r="AD553" s="1"/>
    </row>
    <row r="554" spans="7:30">
      <c r="G554" s="1"/>
      <c r="H554" s="1"/>
      <c r="I554" s="1"/>
      <c r="N554" s="1"/>
      <c r="O554" s="1"/>
      <c r="P554" s="1"/>
      <c r="U554" s="1"/>
      <c r="V554" s="1"/>
      <c r="W554" s="1"/>
      <c r="AB554" s="1"/>
      <c r="AC554" s="1"/>
      <c r="AD554" s="1"/>
    </row>
    <row r="555" spans="7:30">
      <c r="G555" s="1"/>
      <c r="H555" s="1"/>
      <c r="I555" s="1"/>
      <c r="N555" s="1"/>
      <c r="O555" s="1"/>
      <c r="P555" s="1"/>
      <c r="U555" s="1"/>
      <c r="V555" s="1"/>
      <c r="W555" s="1"/>
      <c r="AB555" s="1"/>
      <c r="AC555" s="1"/>
      <c r="AD555" s="1"/>
    </row>
    <row r="556" spans="7:30">
      <c r="G556" s="1"/>
      <c r="H556" s="1"/>
      <c r="I556" s="1"/>
      <c r="N556" s="1"/>
      <c r="O556" s="1"/>
      <c r="P556" s="1"/>
      <c r="U556" s="1"/>
      <c r="V556" s="1"/>
      <c r="W556" s="1"/>
      <c r="AB556" s="1"/>
      <c r="AC556" s="1"/>
      <c r="AD556" s="1"/>
    </row>
    <row r="557" spans="7:30">
      <c r="G557" s="1"/>
      <c r="H557" s="1"/>
      <c r="I557" s="1"/>
      <c r="N557" s="1"/>
      <c r="O557" s="1"/>
      <c r="P557" s="1"/>
      <c r="U557" s="1"/>
      <c r="V557" s="1"/>
      <c r="W557" s="1"/>
      <c r="AB557" s="1"/>
      <c r="AC557" s="1"/>
      <c r="AD557" s="1"/>
    </row>
    <row r="558" spans="7:30">
      <c r="G558" s="1"/>
      <c r="H558" s="1"/>
      <c r="I558" s="1"/>
      <c r="N558" s="1"/>
      <c r="O558" s="1"/>
      <c r="P558" s="1"/>
      <c r="U558" s="1"/>
      <c r="V558" s="1"/>
      <c r="W558" s="1"/>
      <c r="AB558" s="1"/>
      <c r="AC558" s="1"/>
      <c r="AD558" s="1"/>
    </row>
    <row r="559" spans="7:30">
      <c r="G559" s="1"/>
      <c r="H559" s="1"/>
      <c r="I559" s="1"/>
      <c r="N559" s="1"/>
      <c r="O559" s="1"/>
      <c r="P559" s="1"/>
      <c r="U559" s="1"/>
      <c r="V559" s="1"/>
      <c r="W559" s="1"/>
      <c r="AB559" s="1"/>
      <c r="AC559" s="1"/>
      <c r="AD559" s="1"/>
    </row>
    <row r="560" spans="7:30">
      <c r="G560" s="1"/>
      <c r="H560" s="1"/>
      <c r="I560" s="1"/>
      <c r="N560" s="1"/>
      <c r="O560" s="1"/>
      <c r="P560" s="1"/>
      <c r="U560" s="1"/>
      <c r="V560" s="1"/>
      <c r="W560" s="1"/>
      <c r="AB560" s="1"/>
      <c r="AC560" s="1"/>
      <c r="AD560" s="1"/>
    </row>
    <row r="561" spans="7:30">
      <c r="G561" s="1"/>
      <c r="H561" s="1"/>
      <c r="I561" s="1"/>
      <c r="N561" s="1"/>
      <c r="O561" s="1"/>
      <c r="P561" s="1"/>
      <c r="U561" s="1"/>
      <c r="V561" s="1"/>
      <c r="W561" s="1"/>
      <c r="AB561" s="1"/>
      <c r="AC561" s="1"/>
      <c r="AD561" s="1"/>
    </row>
    <row r="562" spans="7:30">
      <c r="G562" s="1"/>
      <c r="H562" s="1"/>
      <c r="I562" s="1"/>
      <c r="N562" s="1"/>
      <c r="O562" s="1"/>
      <c r="P562" s="1"/>
      <c r="U562" s="1"/>
      <c r="V562" s="1"/>
      <c r="W562" s="1"/>
      <c r="AB562" s="1"/>
      <c r="AC562" s="1"/>
      <c r="AD562" s="1"/>
    </row>
    <row r="563" spans="7:30">
      <c r="G563" s="1"/>
      <c r="H563" s="1"/>
      <c r="I563" s="1"/>
      <c r="N563" s="1"/>
      <c r="O563" s="1"/>
      <c r="P563" s="1"/>
      <c r="U563" s="1"/>
      <c r="V563" s="1"/>
      <c r="W563" s="1"/>
      <c r="AB563" s="1"/>
      <c r="AC563" s="1"/>
      <c r="AD563" s="1"/>
    </row>
    <row r="564" spans="7:30">
      <c r="G564" s="1"/>
      <c r="H564" s="1"/>
      <c r="I564" s="1"/>
      <c r="N564" s="1"/>
      <c r="O564" s="1"/>
      <c r="P564" s="1"/>
      <c r="U564" s="1"/>
      <c r="V564" s="1"/>
      <c r="W564" s="1"/>
      <c r="AB564" s="1"/>
      <c r="AC564" s="1"/>
      <c r="AD564" s="1"/>
    </row>
    <row r="565" spans="7:30">
      <c r="G565" s="1"/>
      <c r="H565" s="1"/>
      <c r="I565" s="1"/>
      <c r="N565" s="1"/>
      <c r="O565" s="1"/>
      <c r="P565" s="1"/>
      <c r="U565" s="1"/>
      <c r="V565" s="1"/>
      <c r="W565" s="1"/>
      <c r="AB565" s="1"/>
      <c r="AC565" s="1"/>
      <c r="AD565" s="1"/>
    </row>
    <row r="566" spans="7:30">
      <c r="G566" s="1"/>
      <c r="H566" s="1"/>
      <c r="I566" s="1"/>
      <c r="N566" s="1"/>
      <c r="O566" s="1"/>
      <c r="P566" s="1"/>
      <c r="U566" s="1"/>
      <c r="V566" s="1"/>
      <c r="W566" s="1"/>
      <c r="AB566" s="1"/>
      <c r="AC566" s="1"/>
      <c r="AD566" s="1"/>
    </row>
    <row r="567" spans="7:30">
      <c r="G567" s="1"/>
      <c r="H567" s="1"/>
      <c r="I567" s="1"/>
      <c r="N567" s="1"/>
      <c r="O567" s="1"/>
      <c r="P567" s="1"/>
      <c r="U567" s="1"/>
      <c r="V567" s="1"/>
      <c r="W567" s="1"/>
      <c r="AB567" s="1"/>
      <c r="AC567" s="1"/>
      <c r="AD567" s="1"/>
    </row>
    <row r="568" spans="7:30">
      <c r="G568" s="1"/>
      <c r="H568" s="1"/>
      <c r="I568" s="1"/>
      <c r="N568" s="1"/>
      <c r="O568" s="1"/>
      <c r="P568" s="1"/>
      <c r="U568" s="1"/>
      <c r="V568" s="1"/>
      <c r="W568" s="1"/>
      <c r="AB568" s="1"/>
      <c r="AC568" s="1"/>
      <c r="AD568" s="1"/>
    </row>
    <row r="569" spans="7:30">
      <c r="G569" s="1"/>
      <c r="H569" s="1"/>
      <c r="I569" s="1"/>
      <c r="N569" s="1"/>
      <c r="O569" s="1"/>
      <c r="P569" s="1"/>
      <c r="U569" s="1"/>
      <c r="V569" s="1"/>
      <c r="W569" s="1"/>
      <c r="AB569" s="1"/>
      <c r="AC569" s="1"/>
      <c r="AD569" s="1"/>
    </row>
    <row r="570" spans="7:30">
      <c r="G570" s="1"/>
      <c r="H570" s="1"/>
      <c r="I570" s="1"/>
      <c r="N570" s="1"/>
      <c r="O570" s="1"/>
      <c r="P570" s="1"/>
      <c r="U570" s="1"/>
      <c r="V570" s="1"/>
      <c r="W570" s="1"/>
      <c r="AB570" s="1"/>
      <c r="AC570" s="1"/>
      <c r="AD570" s="1"/>
    </row>
    <row r="571" spans="7:30">
      <c r="G571" s="1"/>
      <c r="H571" s="1"/>
      <c r="I571" s="1"/>
      <c r="N571" s="1"/>
      <c r="O571" s="1"/>
      <c r="P571" s="1"/>
      <c r="U571" s="1"/>
      <c r="V571" s="1"/>
      <c r="W571" s="1"/>
      <c r="AB571" s="1"/>
      <c r="AC571" s="1"/>
      <c r="AD571" s="1"/>
    </row>
    <row r="572" spans="7:30">
      <c r="G572" s="1"/>
      <c r="H572" s="1"/>
      <c r="I572" s="1"/>
      <c r="N572" s="1"/>
      <c r="O572" s="1"/>
      <c r="P572" s="1"/>
      <c r="U572" s="1"/>
      <c r="V572" s="1"/>
      <c r="W572" s="1"/>
      <c r="AB572" s="1"/>
      <c r="AC572" s="1"/>
      <c r="AD572" s="1"/>
    </row>
    <row r="573" spans="7:30">
      <c r="G573" s="1"/>
      <c r="H573" s="1"/>
      <c r="I573" s="1"/>
      <c r="N573" s="1"/>
      <c r="O573" s="1"/>
      <c r="P573" s="1"/>
      <c r="U573" s="1"/>
      <c r="V573" s="1"/>
      <c r="W573" s="1"/>
      <c r="AB573" s="1"/>
      <c r="AC573" s="1"/>
      <c r="AD573" s="1"/>
    </row>
    <row r="574" spans="7:30">
      <c r="G574" s="1"/>
      <c r="H574" s="1"/>
      <c r="I574" s="1"/>
      <c r="N574" s="1"/>
      <c r="O574" s="1"/>
      <c r="P574" s="1"/>
      <c r="U574" s="1"/>
      <c r="V574" s="1"/>
      <c r="W574" s="1"/>
      <c r="AB574" s="1"/>
      <c r="AC574" s="1"/>
      <c r="AD574" s="1"/>
    </row>
    <row r="575" spans="7:30">
      <c r="G575" s="1"/>
      <c r="H575" s="1"/>
      <c r="I575" s="1"/>
      <c r="N575" s="1"/>
      <c r="O575" s="1"/>
      <c r="P575" s="1"/>
      <c r="U575" s="1"/>
      <c r="V575" s="1"/>
      <c r="W575" s="1"/>
      <c r="AB575" s="1"/>
      <c r="AC575" s="1"/>
      <c r="AD575" s="1"/>
    </row>
    <row r="576" spans="7:30">
      <c r="G576" s="1"/>
      <c r="H576" s="1"/>
      <c r="I576" s="1"/>
      <c r="N576" s="1"/>
      <c r="O576" s="1"/>
      <c r="P576" s="1"/>
      <c r="U576" s="1"/>
      <c r="V576" s="1"/>
      <c r="W576" s="1"/>
      <c r="AB576" s="1"/>
      <c r="AC576" s="1"/>
      <c r="AD576" s="1"/>
    </row>
    <row r="577" spans="7:30">
      <c r="G577" s="1"/>
      <c r="H577" s="1"/>
      <c r="I577" s="1"/>
      <c r="N577" s="1"/>
      <c r="O577" s="1"/>
      <c r="P577" s="1"/>
      <c r="U577" s="1"/>
      <c r="V577" s="1"/>
      <c r="W577" s="1"/>
      <c r="AB577" s="1"/>
      <c r="AC577" s="1"/>
      <c r="AD577" s="1"/>
    </row>
    <row r="578" spans="7:30">
      <c r="G578" s="1"/>
      <c r="H578" s="1"/>
      <c r="I578" s="1"/>
      <c r="N578" s="1"/>
      <c r="O578" s="1"/>
      <c r="P578" s="1"/>
      <c r="U578" s="1"/>
      <c r="V578" s="1"/>
      <c r="W578" s="1"/>
      <c r="AB578" s="1"/>
      <c r="AC578" s="1"/>
      <c r="AD578" s="1"/>
    </row>
    <row r="579" spans="7:30">
      <c r="G579" s="1"/>
      <c r="H579" s="1"/>
      <c r="I579" s="1"/>
      <c r="N579" s="1"/>
      <c r="O579" s="1"/>
      <c r="P579" s="1"/>
      <c r="U579" s="1"/>
      <c r="V579" s="1"/>
      <c r="W579" s="1"/>
      <c r="AB579" s="1"/>
      <c r="AC579" s="1"/>
      <c r="AD579" s="1"/>
    </row>
    <row r="580" spans="7:30">
      <c r="G580" s="1"/>
      <c r="H580" s="1"/>
      <c r="I580" s="1"/>
      <c r="N580" s="1"/>
      <c r="O580" s="1"/>
      <c r="P580" s="1"/>
      <c r="U580" s="1"/>
      <c r="V580" s="1"/>
      <c r="W580" s="1"/>
      <c r="AB580" s="1"/>
      <c r="AC580" s="1"/>
      <c r="AD580" s="1"/>
    </row>
    <row r="581" spans="7:30">
      <c r="G581" s="1"/>
      <c r="H581" s="1"/>
      <c r="I581" s="1"/>
      <c r="N581" s="1"/>
      <c r="O581" s="1"/>
      <c r="P581" s="1"/>
      <c r="U581" s="1"/>
      <c r="V581" s="1"/>
      <c r="W581" s="1"/>
      <c r="AB581" s="1"/>
      <c r="AC581" s="1"/>
      <c r="AD581" s="1"/>
    </row>
    <row r="582" spans="7:30">
      <c r="G582" s="1"/>
      <c r="H582" s="1"/>
      <c r="I582" s="1"/>
      <c r="N582" s="1"/>
      <c r="O582" s="1"/>
      <c r="P582" s="1"/>
      <c r="U582" s="1"/>
      <c r="V582" s="1"/>
      <c r="W582" s="1"/>
      <c r="AB582" s="1"/>
      <c r="AC582" s="1"/>
      <c r="AD582" s="1"/>
    </row>
    <row r="583" spans="7:30">
      <c r="G583" s="1"/>
      <c r="H583" s="1"/>
      <c r="I583" s="1"/>
      <c r="N583" s="1"/>
      <c r="O583" s="1"/>
      <c r="P583" s="1"/>
      <c r="U583" s="1"/>
      <c r="V583" s="1"/>
      <c r="W583" s="1"/>
      <c r="AB583" s="1"/>
      <c r="AC583" s="1"/>
      <c r="AD583" s="1"/>
    </row>
    <row r="584" spans="7:30">
      <c r="G584" s="1"/>
      <c r="H584" s="1"/>
      <c r="I584" s="1"/>
      <c r="N584" s="1"/>
      <c r="O584" s="1"/>
      <c r="P584" s="1"/>
      <c r="U584" s="1"/>
      <c r="V584" s="1"/>
      <c r="W584" s="1"/>
      <c r="AB584" s="1"/>
      <c r="AC584" s="1"/>
      <c r="AD584" s="1"/>
    </row>
    <row r="585" spans="7:30">
      <c r="G585" s="1"/>
      <c r="H585" s="1"/>
      <c r="I585" s="1"/>
      <c r="N585" s="1"/>
      <c r="O585" s="1"/>
      <c r="P585" s="1"/>
      <c r="U585" s="1"/>
      <c r="V585" s="1"/>
      <c r="W585" s="1"/>
      <c r="AB585" s="1"/>
      <c r="AC585" s="1"/>
      <c r="AD585" s="1"/>
    </row>
    <row r="586" spans="7:30">
      <c r="G586" s="1"/>
      <c r="H586" s="1"/>
      <c r="I586" s="1"/>
      <c r="N586" s="1"/>
      <c r="O586" s="1"/>
      <c r="P586" s="1"/>
      <c r="U586" s="1"/>
      <c r="V586" s="1"/>
      <c r="W586" s="1"/>
      <c r="AB586" s="1"/>
      <c r="AC586" s="1"/>
      <c r="AD586" s="1"/>
    </row>
    <row r="587" spans="7:30">
      <c r="G587" s="1"/>
      <c r="H587" s="1"/>
      <c r="I587" s="1"/>
      <c r="N587" s="1"/>
      <c r="O587" s="1"/>
      <c r="P587" s="1"/>
      <c r="U587" s="1"/>
      <c r="V587" s="1"/>
      <c r="W587" s="1"/>
      <c r="AB587" s="1"/>
      <c r="AC587" s="1"/>
      <c r="AD587" s="1"/>
    </row>
    <row r="588" spans="7:30">
      <c r="G588" s="1"/>
      <c r="H588" s="1"/>
      <c r="I588" s="1"/>
      <c r="N588" s="1"/>
      <c r="O588" s="1"/>
      <c r="P588" s="1"/>
      <c r="U588" s="1"/>
      <c r="V588" s="1"/>
      <c r="W588" s="1"/>
      <c r="AB588" s="1"/>
      <c r="AC588" s="1"/>
      <c r="AD588" s="1"/>
    </row>
    <row r="589" spans="7:30">
      <c r="G589" s="1"/>
      <c r="H589" s="1"/>
      <c r="I589" s="1"/>
      <c r="N589" s="1"/>
      <c r="O589" s="1"/>
      <c r="P589" s="1"/>
      <c r="U589" s="1"/>
      <c r="V589" s="1"/>
      <c r="W589" s="1"/>
      <c r="AB589" s="1"/>
      <c r="AC589" s="1"/>
      <c r="AD589" s="1"/>
    </row>
    <row r="590" spans="7:30">
      <c r="G590" s="1"/>
      <c r="H590" s="1"/>
      <c r="I590" s="1"/>
      <c r="N590" s="1"/>
      <c r="O590" s="1"/>
      <c r="P590" s="1"/>
      <c r="U590" s="1"/>
      <c r="V590" s="1"/>
      <c r="W590" s="1"/>
      <c r="AB590" s="1"/>
      <c r="AC590" s="1"/>
      <c r="AD590" s="1"/>
    </row>
    <row r="591" spans="7:30">
      <c r="G591" s="1"/>
      <c r="H591" s="1"/>
      <c r="I591" s="1"/>
      <c r="N591" s="1"/>
      <c r="O591" s="1"/>
      <c r="P591" s="1"/>
      <c r="U591" s="1"/>
      <c r="V591" s="1"/>
      <c r="W591" s="1"/>
      <c r="AB591" s="1"/>
      <c r="AC591" s="1"/>
      <c r="AD591" s="1"/>
    </row>
    <row r="592" spans="7:30">
      <c r="G592" s="1"/>
      <c r="H592" s="1"/>
      <c r="I592" s="1"/>
      <c r="N592" s="1"/>
      <c r="O592" s="1"/>
      <c r="P592" s="1"/>
      <c r="U592" s="1"/>
      <c r="V592" s="1"/>
      <c r="W592" s="1"/>
      <c r="AB592" s="1"/>
      <c r="AC592" s="1"/>
      <c r="AD592" s="1"/>
    </row>
    <row r="593" spans="7:30">
      <c r="G593" s="1"/>
      <c r="H593" s="1"/>
      <c r="I593" s="1"/>
      <c r="N593" s="1"/>
      <c r="O593" s="1"/>
      <c r="P593" s="1"/>
      <c r="U593" s="1"/>
      <c r="V593" s="1"/>
      <c r="W593" s="1"/>
      <c r="AB593" s="1"/>
      <c r="AC593" s="1"/>
      <c r="AD593" s="1"/>
    </row>
    <row r="594" spans="7:30">
      <c r="G594" s="1"/>
      <c r="H594" s="1"/>
      <c r="I594" s="1"/>
      <c r="N594" s="1"/>
      <c r="O594" s="1"/>
      <c r="P594" s="1"/>
      <c r="U594" s="1"/>
      <c r="V594" s="1"/>
      <c r="W594" s="1"/>
      <c r="AB594" s="1"/>
      <c r="AC594" s="1"/>
      <c r="AD594" s="1"/>
    </row>
    <row r="595" spans="7:30">
      <c r="G595" s="1"/>
      <c r="H595" s="1"/>
      <c r="I595" s="1"/>
      <c r="N595" s="1"/>
      <c r="O595" s="1"/>
      <c r="P595" s="1"/>
      <c r="U595" s="1"/>
      <c r="V595" s="1"/>
      <c r="W595" s="1"/>
      <c r="AB595" s="1"/>
      <c r="AC595" s="1"/>
      <c r="AD595" s="1"/>
    </row>
    <row r="596" spans="7:30">
      <c r="G596" s="1"/>
      <c r="H596" s="1"/>
      <c r="I596" s="1"/>
      <c r="N596" s="1"/>
      <c r="O596" s="1"/>
      <c r="P596" s="1"/>
      <c r="U596" s="1"/>
      <c r="V596" s="1"/>
      <c r="W596" s="1"/>
      <c r="AB596" s="1"/>
      <c r="AC596" s="1"/>
      <c r="AD596" s="1"/>
    </row>
    <row r="597" spans="7:30">
      <c r="G597" s="1"/>
      <c r="H597" s="1"/>
      <c r="I597" s="1"/>
      <c r="N597" s="1"/>
      <c r="O597" s="1"/>
      <c r="P597" s="1"/>
      <c r="U597" s="1"/>
      <c r="V597" s="1"/>
      <c r="W597" s="1"/>
      <c r="AB597" s="1"/>
      <c r="AC597" s="1"/>
      <c r="AD597" s="1"/>
    </row>
    <row r="598" spans="7:30">
      <c r="G598" s="1"/>
      <c r="H598" s="1"/>
      <c r="I598" s="1"/>
      <c r="N598" s="1"/>
      <c r="O598" s="1"/>
      <c r="P598" s="1"/>
      <c r="U598" s="1"/>
      <c r="V598" s="1"/>
      <c r="W598" s="1"/>
      <c r="AB598" s="1"/>
      <c r="AC598" s="1"/>
      <c r="AD598" s="1"/>
    </row>
    <row r="599" spans="7:30">
      <c r="G599" s="1"/>
      <c r="H599" s="1"/>
      <c r="I599" s="1"/>
      <c r="N599" s="1"/>
      <c r="O599" s="1"/>
      <c r="P599" s="1"/>
      <c r="U599" s="1"/>
      <c r="V599" s="1"/>
      <c r="W599" s="1"/>
      <c r="AB599" s="1"/>
      <c r="AC599" s="1"/>
      <c r="AD599" s="1"/>
    </row>
    <row r="600" spans="7:30">
      <c r="G600" s="1"/>
      <c r="H600" s="1"/>
      <c r="I600" s="1"/>
      <c r="N600" s="1"/>
      <c r="O600" s="1"/>
      <c r="P600" s="1"/>
      <c r="U600" s="1"/>
      <c r="V600" s="1"/>
      <c r="W600" s="1"/>
      <c r="AB600" s="1"/>
      <c r="AC600" s="1"/>
      <c r="AD600" s="1"/>
    </row>
    <row r="601" spans="7:30">
      <c r="G601" s="1"/>
      <c r="H601" s="1"/>
      <c r="I601" s="1"/>
      <c r="N601" s="1"/>
      <c r="O601" s="1"/>
      <c r="P601" s="1"/>
      <c r="U601" s="1"/>
      <c r="V601" s="1"/>
      <c r="W601" s="1"/>
      <c r="AB601" s="1"/>
      <c r="AC601" s="1"/>
      <c r="AD601" s="1"/>
    </row>
    <row r="602" spans="7:30">
      <c r="G602" s="1"/>
      <c r="H602" s="1"/>
      <c r="I602" s="1"/>
      <c r="N602" s="1"/>
      <c r="O602" s="1"/>
      <c r="P602" s="1"/>
      <c r="U602" s="1"/>
      <c r="V602" s="1"/>
      <c r="W602" s="1"/>
      <c r="AB602" s="1"/>
      <c r="AC602" s="1"/>
      <c r="AD602" s="1"/>
    </row>
    <row r="603" spans="7:30">
      <c r="G603" s="1"/>
      <c r="H603" s="1"/>
      <c r="I603" s="1"/>
      <c r="N603" s="1"/>
      <c r="O603" s="1"/>
      <c r="P603" s="1"/>
      <c r="U603" s="1"/>
      <c r="V603" s="1"/>
      <c r="W603" s="1"/>
      <c r="AB603" s="1"/>
      <c r="AC603" s="1"/>
      <c r="AD603" s="1"/>
    </row>
    <row r="604" spans="7:30">
      <c r="G604" s="1"/>
      <c r="H604" s="1"/>
      <c r="I604" s="1"/>
      <c r="N604" s="1"/>
      <c r="O604" s="1"/>
      <c r="P604" s="1"/>
      <c r="U604" s="1"/>
      <c r="V604" s="1"/>
      <c r="W604" s="1"/>
      <c r="AB604" s="1"/>
      <c r="AC604" s="1"/>
      <c r="AD604" s="1"/>
    </row>
    <row r="605" spans="7:30">
      <c r="G605" s="1"/>
      <c r="H605" s="1"/>
      <c r="I605" s="1"/>
      <c r="N605" s="1"/>
      <c r="O605" s="1"/>
      <c r="P605" s="1"/>
      <c r="U605" s="1"/>
      <c r="V605" s="1"/>
      <c r="W605" s="1"/>
      <c r="AB605" s="1"/>
      <c r="AC605" s="1"/>
      <c r="AD605" s="1"/>
    </row>
    <row r="606" spans="7:30">
      <c r="G606" s="1"/>
      <c r="H606" s="1"/>
      <c r="I606" s="1"/>
      <c r="N606" s="1"/>
      <c r="O606" s="1"/>
      <c r="P606" s="1"/>
      <c r="U606" s="1"/>
      <c r="V606" s="1"/>
      <c r="W606" s="1"/>
      <c r="AB606" s="1"/>
      <c r="AC606" s="1"/>
      <c r="AD606" s="1"/>
    </row>
    <row r="607" spans="7:30">
      <c r="G607" s="1"/>
      <c r="H607" s="1"/>
      <c r="I607" s="1"/>
      <c r="N607" s="1"/>
      <c r="O607" s="1"/>
      <c r="P607" s="1"/>
      <c r="U607" s="1"/>
      <c r="V607" s="1"/>
      <c r="W607" s="1"/>
      <c r="AB607" s="1"/>
      <c r="AC607" s="1"/>
      <c r="AD607" s="1"/>
    </row>
    <row r="608" spans="7:30">
      <c r="G608" s="1"/>
      <c r="H608" s="1"/>
      <c r="I608" s="1"/>
      <c r="N608" s="1"/>
      <c r="O608" s="1"/>
      <c r="P608" s="1"/>
      <c r="U608" s="1"/>
      <c r="V608" s="1"/>
      <c r="W608" s="1"/>
      <c r="AB608" s="1"/>
      <c r="AC608" s="1"/>
      <c r="AD608" s="1"/>
    </row>
    <row r="609" spans="7:30">
      <c r="G609" s="1"/>
      <c r="H609" s="1"/>
      <c r="I609" s="1"/>
      <c r="N609" s="1"/>
      <c r="O609" s="1"/>
      <c r="P609" s="1"/>
      <c r="U609" s="1"/>
      <c r="V609" s="1"/>
      <c r="W609" s="1"/>
      <c r="AB609" s="1"/>
      <c r="AC609" s="1"/>
      <c r="AD609" s="1"/>
    </row>
    <row r="610" spans="7:30">
      <c r="G610" s="1"/>
      <c r="H610" s="1"/>
      <c r="I610" s="1"/>
      <c r="N610" s="1"/>
      <c r="O610" s="1"/>
      <c r="P610" s="1"/>
      <c r="U610" s="1"/>
      <c r="V610" s="1"/>
      <c r="W610" s="1"/>
      <c r="AB610" s="1"/>
      <c r="AC610" s="1"/>
      <c r="AD610" s="1"/>
    </row>
    <row r="611" spans="7:30">
      <c r="G611" s="1"/>
      <c r="H611" s="1"/>
      <c r="I611" s="1"/>
      <c r="N611" s="1"/>
      <c r="O611" s="1"/>
      <c r="P611" s="1"/>
      <c r="U611" s="1"/>
      <c r="V611" s="1"/>
      <c r="W611" s="1"/>
      <c r="AB611" s="1"/>
      <c r="AC611" s="1"/>
      <c r="AD611" s="1"/>
    </row>
    <row r="612" spans="7:30">
      <c r="G612" s="1"/>
      <c r="H612" s="1"/>
      <c r="I612" s="1"/>
      <c r="N612" s="1"/>
      <c r="O612" s="1"/>
      <c r="P612" s="1"/>
      <c r="U612" s="1"/>
      <c r="V612" s="1"/>
      <c r="W612" s="1"/>
      <c r="AB612" s="1"/>
      <c r="AC612" s="1"/>
      <c r="AD612" s="1"/>
    </row>
    <row r="613" spans="7:30">
      <c r="G613" s="1"/>
      <c r="H613" s="1"/>
      <c r="I613" s="1"/>
      <c r="N613" s="1"/>
      <c r="O613" s="1"/>
      <c r="P613" s="1"/>
      <c r="U613" s="1"/>
      <c r="V613" s="1"/>
      <c r="W613" s="1"/>
      <c r="AB613" s="1"/>
      <c r="AC613" s="1"/>
      <c r="AD613" s="1"/>
    </row>
    <row r="614" spans="7:30">
      <c r="G614" s="1"/>
      <c r="H614" s="1"/>
      <c r="I614" s="1"/>
      <c r="N614" s="1"/>
      <c r="O614" s="1"/>
      <c r="P614" s="1"/>
      <c r="U614" s="1"/>
      <c r="V614" s="1"/>
      <c r="W614" s="1"/>
      <c r="AB614" s="1"/>
      <c r="AC614" s="1"/>
      <c r="AD614" s="1"/>
    </row>
    <row r="615" spans="7:30">
      <c r="G615" s="1"/>
      <c r="H615" s="1"/>
      <c r="I615" s="1"/>
      <c r="N615" s="1"/>
      <c r="O615" s="1"/>
      <c r="P615" s="1"/>
      <c r="U615" s="1"/>
      <c r="V615" s="1"/>
      <c r="W615" s="1"/>
      <c r="AB615" s="1"/>
      <c r="AC615" s="1"/>
      <c r="AD615" s="1"/>
    </row>
    <row r="616" spans="7:30">
      <c r="G616" s="1"/>
      <c r="H616" s="1"/>
      <c r="I616" s="1"/>
      <c r="N616" s="1"/>
      <c r="O616" s="1"/>
      <c r="P616" s="1"/>
      <c r="U616" s="1"/>
      <c r="V616" s="1"/>
      <c r="W616" s="1"/>
      <c r="AB616" s="1"/>
      <c r="AC616" s="1"/>
      <c r="AD616" s="1"/>
    </row>
    <row r="617" spans="7:30">
      <c r="G617" s="1"/>
      <c r="H617" s="1"/>
      <c r="I617" s="1"/>
      <c r="N617" s="1"/>
      <c r="O617" s="1"/>
      <c r="P617" s="1"/>
      <c r="U617" s="1"/>
      <c r="V617" s="1"/>
      <c r="W617" s="1"/>
      <c r="AB617" s="1"/>
      <c r="AC617" s="1"/>
      <c r="AD617" s="1"/>
    </row>
    <row r="618" spans="7:30">
      <c r="G618" s="1"/>
      <c r="H618" s="1"/>
      <c r="I618" s="1"/>
      <c r="N618" s="1"/>
      <c r="O618" s="1"/>
      <c r="P618" s="1"/>
      <c r="U618" s="1"/>
      <c r="V618" s="1"/>
      <c r="W618" s="1"/>
      <c r="AB618" s="1"/>
      <c r="AC618" s="1"/>
      <c r="AD618" s="1"/>
    </row>
    <row r="619" spans="7:30">
      <c r="G619" s="1"/>
      <c r="H619" s="1"/>
      <c r="I619" s="1"/>
      <c r="N619" s="1"/>
      <c r="O619" s="1"/>
      <c r="P619" s="1"/>
      <c r="U619" s="1"/>
      <c r="V619" s="1"/>
      <c r="W619" s="1"/>
      <c r="AB619" s="1"/>
      <c r="AC619" s="1"/>
      <c r="AD619" s="1"/>
    </row>
    <row r="620" spans="7:30">
      <c r="G620" s="1"/>
      <c r="H620" s="1"/>
      <c r="I620" s="1"/>
      <c r="N620" s="1"/>
      <c r="O620" s="1"/>
      <c r="P620" s="1"/>
      <c r="U620" s="1"/>
      <c r="V620" s="1"/>
      <c r="W620" s="1"/>
      <c r="AB620" s="1"/>
      <c r="AC620" s="1"/>
      <c r="AD620" s="1"/>
    </row>
    <row r="621" spans="7:30">
      <c r="G621" s="1"/>
      <c r="H621" s="1"/>
      <c r="I621" s="1"/>
      <c r="N621" s="1"/>
      <c r="O621" s="1"/>
      <c r="P621" s="1"/>
      <c r="U621" s="1"/>
      <c r="V621" s="1"/>
      <c r="W621" s="1"/>
      <c r="AB621" s="1"/>
      <c r="AC621" s="1"/>
      <c r="AD621" s="1"/>
    </row>
    <row r="622" spans="7:30">
      <c r="G622" s="1"/>
      <c r="H622" s="1"/>
      <c r="I622" s="1"/>
      <c r="N622" s="1"/>
      <c r="O622" s="1"/>
      <c r="P622" s="1"/>
      <c r="U622" s="1"/>
      <c r="V622" s="1"/>
      <c r="W622" s="1"/>
      <c r="AB622" s="1"/>
      <c r="AC622" s="1"/>
      <c r="AD622" s="1"/>
    </row>
    <row r="623" spans="7:30">
      <c r="G623" s="1"/>
      <c r="H623" s="1"/>
      <c r="I623" s="1"/>
      <c r="N623" s="1"/>
      <c r="O623" s="1"/>
      <c r="P623" s="1"/>
      <c r="U623" s="1"/>
      <c r="V623" s="1"/>
      <c r="W623" s="1"/>
      <c r="AB623" s="1"/>
      <c r="AC623" s="1"/>
      <c r="AD623" s="1"/>
    </row>
    <row r="624" spans="7:30">
      <c r="G624" s="1"/>
      <c r="H624" s="1"/>
      <c r="I624" s="1"/>
      <c r="N624" s="1"/>
      <c r="O624" s="1"/>
      <c r="P624" s="1"/>
      <c r="U624" s="1"/>
      <c r="V624" s="1"/>
      <c r="W624" s="1"/>
      <c r="AB624" s="1"/>
      <c r="AC624" s="1"/>
      <c r="AD624" s="1"/>
    </row>
    <row r="625" spans="7:30">
      <c r="G625" s="1"/>
      <c r="H625" s="1"/>
      <c r="I625" s="1"/>
      <c r="N625" s="1"/>
      <c r="O625" s="1"/>
      <c r="P625" s="1"/>
      <c r="U625" s="1"/>
      <c r="V625" s="1"/>
      <c r="W625" s="1"/>
      <c r="AB625" s="1"/>
      <c r="AC625" s="1"/>
      <c r="AD625" s="1"/>
    </row>
    <row r="626" spans="7:30">
      <c r="G626" s="1"/>
      <c r="H626" s="1"/>
      <c r="I626" s="1"/>
      <c r="N626" s="1"/>
      <c r="O626" s="1"/>
      <c r="P626" s="1"/>
      <c r="U626" s="1"/>
      <c r="V626" s="1"/>
      <c r="W626" s="1"/>
      <c r="AB626" s="1"/>
      <c r="AC626" s="1"/>
      <c r="AD626" s="1"/>
    </row>
    <row r="627" spans="7:30">
      <c r="G627" s="1"/>
      <c r="H627" s="1"/>
      <c r="I627" s="1"/>
      <c r="N627" s="1"/>
      <c r="O627" s="1"/>
      <c r="P627" s="1"/>
      <c r="U627" s="1"/>
      <c r="V627" s="1"/>
      <c r="W627" s="1"/>
      <c r="AB627" s="1"/>
      <c r="AC627" s="1"/>
      <c r="AD627" s="1"/>
    </row>
    <row r="628" spans="7:30">
      <c r="G628" s="1"/>
      <c r="H628" s="1"/>
      <c r="I628" s="1"/>
      <c r="N628" s="1"/>
      <c r="O628" s="1"/>
      <c r="P628" s="1"/>
      <c r="U628" s="1"/>
      <c r="V628" s="1"/>
      <c r="W628" s="1"/>
      <c r="AB628" s="1"/>
      <c r="AC628" s="1"/>
      <c r="AD628" s="1"/>
    </row>
    <row r="629" spans="7:30">
      <c r="G629" s="1"/>
      <c r="H629" s="1"/>
      <c r="I629" s="1"/>
      <c r="N629" s="1"/>
      <c r="O629" s="1"/>
      <c r="P629" s="1"/>
      <c r="U629" s="1"/>
      <c r="V629" s="1"/>
      <c r="W629" s="1"/>
      <c r="AB629" s="1"/>
      <c r="AC629" s="1"/>
      <c r="AD629" s="1"/>
    </row>
    <row r="630" spans="7:30">
      <c r="G630" s="1"/>
      <c r="H630" s="1"/>
      <c r="I630" s="1"/>
      <c r="N630" s="1"/>
      <c r="O630" s="1"/>
      <c r="P630" s="1"/>
      <c r="U630" s="1"/>
      <c r="V630" s="1"/>
      <c r="W630" s="1"/>
      <c r="AB630" s="1"/>
      <c r="AC630" s="1"/>
      <c r="AD630" s="1"/>
    </row>
    <row r="631" spans="7:30">
      <c r="G631" s="1"/>
      <c r="H631" s="1"/>
      <c r="I631" s="1"/>
      <c r="N631" s="1"/>
      <c r="O631" s="1"/>
      <c r="P631" s="1"/>
      <c r="U631" s="1"/>
      <c r="V631" s="1"/>
      <c r="W631" s="1"/>
      <c r="AB631" s="1"/>
      <c r="AC631" s="1"/>
      <c r="AD631" s="1"/>
    </row>
    <row r="632" spans="7:30">
      <c r="G632" s="1"/>
      <c r="H632" s="1"/>
      <c r="I632" s="1"/>
      <c r="N632" s="1"/>
      <c r="O632" s="1"/>
      <c r="P632" s="1"/>
      <c r="U632" s="1"/>
      <c r="V632" s="1"/>
      <c r="W632" s="1"/>
      <c r="AB632" s="1"/>
      <c r="AC632" s="1"/>
      <c r="AD632" s="1"/>
    </row>
    <row r="633" spans="7:30">
      <c r="G633" s="1"/>
      <c r="H633" s="1"/>
      <c r="I633" s="1"/>
      <c r="N633" s="1"/>
      <c r="O633" s="1"/>
      <c r="P633" s="1"/>
      <c r="U633" s="1"/>
      <c r="V633" s="1"/>
      <c r="W633" s="1"/>
      <c r="AB633" s="1"/>
      <c r="AC633" s="1"/>
      <c r="AD633" s="1"/>
    </row>
    <row r="634" spans="7:30">
      <c r="G634" s="1"/>
      <c r="H634" s="1"/>
      <c r="I634" s="1"/>
      <c r="N634" s="1"/>
      <c r="O634" s="1"/>
      <c r="P634" s="1"/>
      <c r="U634" s="1"/>
      <c r="V634" s="1"/>
      <c r="W634" s="1"/>
      <c r="AB634" s="1"/>
      <c r="AC634" s="1"/>
      <c r="AD634" s="1"/>
    </row>
    <row r="635" spans="7:30">
      <c r="G635" s="1"/>
      <c r="H635" s="1"/>
      <c r="I635" s="1"/>
      <c r="N635" s="1"/>
      <c r="O635" s="1"/>
      <c r="P635" s="1"/>
      <c r="U635" s="1"/>
      <c r="V635" s="1"/>
      <c r="W635" s="1"/>
      <c r="AB635" s="1"/>
      <c r="AC635" s="1"/>
      <c r="AD635" s="1"/>
    </row>
    <row r="636" spans="7:30">
      <c r="G636" s="1"/>
      <c r="H636" s="1"/>
      <c r="I636" s="1"/>
      <c r="N636" s="1"/>
      <c r="O636" s="1"/>
      <c r="P636" s="1"/>
      <c r="U636" s="1"/>
      <c r="V636" s="1"/>
      <c r="W636" s="1"/>
      <c r="AB636" s="1"/>
      <c r="AC636" s="1"/>
      <c r="AD636" s="1"/>
    </row>
    <row r="637" spans="7:30">
      <c r="G637" s="1"/>
      <c r="H637" s="1"/>
      <c r="I637" s="1"/>
      <c r="N637" s="1"/>
      <c r="O637" s="1"/>
      <c r="P637" s="1"/>
      <c r="U637" s="1"/>
      <c r="V637" s="1"/>
      <c r="W637" s="1"/>
      <c r="AB637" s="1"/>
      <c r="AC637" s="1"/>
      <c r="AD637" s="1"/>
    </row>
    <row r="638" spans="7:30">
      <c r="G638" s="1"/>
      <c r="H638" s="1"/>
      <c r="I638" s="1"/>
      <c r="N638" s="1"/>
      <c r="O638" s="1"/>
      <c r="P638" s="1"/>
      <c r="U638" s="1"/>
      <c r="V638" s="1"/>
      <c r="W638" s="1"/>
      <c r="AB638" s="1"/>
      <c r="AC638" s="1"/>
      <c r="AD638" s="1"/>
    </row>
    <row r="639" spans="7:30">
      <c r="G639" s="1"/>
      <c r="H639" s="1"/>
      <c r="I639" s="1"/>
      <c r="N639" s="1"/>
      <c r="O639" s="1"/>
      <c r="P639" s="1"/>
      <c r="U639" s="1"/>
      <c r="V639" s="1"/>
      <c r="W639" s="1"/>
      <c r="AB639" s="1"/>
      <c r="AC639" s="1"/>
      <c r="AD639" s="1"/>
    </row>
    <row r="640" spans="7:30">
      <c r="G640" s="1"/>
      <c r="H640" s="1"/>
      <c r="I640" s="1"/>
      <c r="N640" s="1"/>
      <c r="O640" s="1"/>
      <c r="P640" s="1"/>
      <c r="U640" s="1"/>
      <c r="V640" s="1"/>
      <c r="W640" s="1"/>
      <c r="AB640" s="1"/>
      <c r="AC640" s="1"/>
      <c r="AD640" s="1"/>
    </row>
    <row r="641" spans="7:30">
      <c r="G641" s="1"/>
      <c r="H641" s="1"/>
      <c r="I641" s="1"/>
      <c r="N641" s="1"/>
      <c r="O641" s="1"/>
      <c r="P641" s="1"/>
      <c r="U641" s="1"/>
      <c r="V641" s="1"/>
      <c r="W641" s="1"/>
      <c r="AB641" s="1"/>
      <c r="AC641" s="1"/>
      <c r="AD641" s="1"/>
    </row>
    <row r="642" spans="7:30">
      <c r="G642" s="1"/>
      <c r="H642" s="1"/>
      <c r="I642" s="1"/>
      <c r="N642" s="1"/>
      <c r="O642" s="1"/>
      <c r="P642" s="1"/>
      <c r="U642" s="1"/>
      <c r="V642" s="1"/>
      <c r="W642" s="1"/>
      <c r="AB642" s="1"/>
      <c r="AC642" s="1"/>
      <c r="AD642" s="1"/>
    </row>
    <row r="643" spans="7:30">
      <c r="G643" s="1"/>
      <c r="H643" s="1"/>
      <c r="I643" s="1"/>
      <c r="N643" s="1"/>
      <c r="O643" s="1"/>
      <c r="P643" s="1"/>
      <c r="U643" s="1"/>
      <c r="V643" s="1"/>
      <c r="W643" s="1"/>
      <c r="AB643" s="1"/>
      <c r="AC643" s="1"/>
      <c r="AD643" s="1"/>
    </row>
    <row r="644" spans="7:30">
      <c r="G644" s="1"/>
      <c r="H644" s="1"/>
      <c r="I644" s="1"/>
      <c r="N644" s="1"/>
      <c r="O644" s="1"/>
      <c r="P644" s="1"/>
      <c r="U644" s="1"/>
      <c r="V644" s="1"/>
      <c r="W644" s="1"/>
      <c r="AB644" s="1"/>
      <c r="AC644" s="1"/>
      <c r="AD644" s="1"/>
    </row>
    <row r="645" spans="7:30">
      <c r="G645" s="1"/>
      <c r="H645" s="1"/>
      <c r="I645" s="1"/>
      <c r="N645" s="1"/>
      <c r="O645" s="1"/>
      <c r="P645" s="1"/>
      <c r="U645" s="1"/>
      <c r="V645" s="1"/>
      <c r="W645" s="1"/>
      <c r="AB645" s="1"/>
      <c r="AC645" s="1"/>
      <c r="AD645" s="1"/>
    </row>
    <row r="646" spans="7:30">
      <c r="G646" s="1"/>
      <c r="H646" s="1"/>
      <c r="I646" s="1"/>
      <c r="N646" s="1"/>
      <c r="O646" s="1"/>
      <c r="P646" s="1"/>
      <c r="U646" s="1"/>
      <c r="V646" s="1"/>
      <c r="W646" s="1"/>
      <c r="AB646" s="1"/>
      <c r="AC646" s="1"/>
      <c r="AD646" s="1"/>
    </row>
    <row r="647" spans="7:30">
      <c r="G647" s="1"/>
      <c r="H647" s="1"/>
      <c r="I647" s="1"/>
      <c r="N647" s="1"/>
      <c r="O647" s="1"/>
      <c r="P647" s="1"/>
      <c r="U647" s="1"/>
      <c r="V647" s="1"/>
      <c r="W647" s="1"/>
      <c r="AB647" s="1"/>
      <c r="AC647" s="1"/>
      <c r="AD647" s="1"/>
    </row>
    <row r="648" spans="7:30">
      <c r="G648" s="1"/>
      <c r="H648" s="1"/>
      <c r="I648" s="1"/>
      <c r="N648" s="1"/>
      <c r="O648" s="1"/>
      <c r="P648" s="1"/>
      <c r="U648" s="1"/>
      <c r="V648" s="1"/>
      <c r="W648" s="1"/>
      <c r="AB648" s="1"/>
      <c r="AC648" s="1"/>
      <c r="AD648" s="1"/>
    </row>
    <row r="649" spans="7:30">
      <c r="G649" s="1"/>
      <c r="H649" s="1"/>
      <c r="I649" s="1"/>
      <c r="N649" s="1"/>
      <c r="O649" s="1"/>
      <c r="P649" s="1"/>
      <c r="U649" s="1"/>
      <c r="V649" s="1"/>
      <c r="W649" s="1"/>
      <c r="AB649" s="1"/>
      <c r="AC649" s="1"/>
      <c r="AD649" s="1"/>
    </row>
    <row r="650" spans="7:30">
      <c r="G650" s="1"/>
      <c r="H650" s="1"/>
      <c r="I650" s="1"/>
      <c r="N650" s="1"/>
      <c r="O650" s="1"/>
      <c r="P650" s="1"/>
      <c r="U650" s="1"/>
      <c r="V650" s="1"/>
      <c r="W650" s="1"/>
      <c r="AB650" s="1"/>
      <c r="AC650" s="1"/>
      <c r="AD650" s="1"/>
    </row>
    <row r="651" spans="7:30">
      <c r="G651" s="1"/>
      <c r="H651" s="1"/>
      <c r="I651" s="1"/>
      <c r="N651" s="1"/>
      <c r="O651" s="1"/>
      <c r="P651" s="1"/>
      <c r="U651" s="1"/>
      <c r="V651" s="1"/>
      <c r="W651" s="1"/>
      <c r="AB651" s="1"/>
      <c r="AC651" s="1"/>
      <c r="AD651" s="1"/>
    </row>
    <row r="652" spans="7:30">
      <c r="G652" s="1"/>
      <c r="H652" s="1"/>
      <c r="I652" s="1"/>
      <c r="N652" s="1"/>
      <c r="O652" s="1"/>
      <c r="P652" s="1"/>
      <c r="U652" s="1"/>
      <c r="V652" s="1"/>
      <c r="W652" s="1"/>
      <c r="AB652" s="1"/>
      <c r="AC652" s="1"/>
      <c r="AD652" s="1"/>
    </row>
    <row r="653" spans="7:30">
      <c r="G653" s="1"/>
      <c r="H653" s="1"/>
      <c r="I653" s="1"/>
      <c r="N653" s="1"/>
      <c r="O653" s="1"/>
      <c r="P653" s="1"/>
      <c r="U653" s="1"/>
      <c r="V653" s="1"/>
      <c r="W653" s="1"/>
      <c r="AB653" s="1"/>
      <c r="AC653" s="1"/>
      <c r="AD653" s="1"/>
    </row>
    <row r="654" spans="7:30">
      <c r="G654" s="1"/>
      <c r="H654" s="1"/>
      <c r="I654" s="1"/>
      <c r="N654" s="1"/>
      <c r="O654" s="1"/>
      <c r="P654" s="1"/>
      <c r="U654" s="1"/>
      <c r="V654" s="1"/>
      <c r="W654" s="1"/>
      <c r="AB654" s="1"/>
      <c r="AC654" s="1"/>
      <c r="AD654" s="1"/>
    </row>
    <row r="655" spans="7:30">
      <c r="G655" s="1"/>
      <c r="H655" s="1"/>
      <c r="I655" s="1"/>
      <c r="N655" s="1"/>
      <c r="O655" s="1"/>
      <c r="P655" s="1"/>
      <c r="U655" s="1"/>
      <c r="V655" s="1"/>
      <c r="W655" s="1"/>
      <c r="AB655" s="1"/>
      <c r="AC655" s="1"/>
      <c r="AD655" s="1"/>
    </row>
    <row r="656" spans="7:30">
      <c r="G656" s="1"/>
      <c r="H656" s="1"/>
      <c r="I656" s="1"/>
      <c r="N656" s="1"/>
      <c r="O656" s="1"/>
      <c r="P656" s="1"/>
      <c r="U656" s="1"/>
      <c r="V656" s="1"/>
      <c r="W656" s="1"/>
      <c r="AB656" s="1"/>
      <c r="AC656" s="1"/>
      <c r="AD656" s="1"/>
    </row>
    <row r="657" spans="7:30">
      <c r="G657" s="1"/>
      <c r="H657" s="1"/>
      <c r="I657" s="1"/>
      <c r="N657" s="1"/>
      <c r="O657" s="1"/>
      <c r="P657" s="1"/>
      <c r="U657" s="1"/>
      <c r="V657" s="1"/>
      <c r="W657" s="1"/>
      <c r="AB657" s="1"/>
      <c r="AC657" s="1"/>
      <c r="AD657" s="1"/>
    </row>
    <row r="658" spans="7:30">
      <c r="G658" s="1"/>
      <c r="H658" s="1"/>
      <c r="I658" s="1"/>
      <c r="N658" s="1"/>
      <c r="O658" s="1"/>
      <c r="P658" s="1"/>
      <c r="U658" s="1"/>
      <c r="V658" s="1"/>
      <c r="W658" s="1"/>
      <c r="AB658" s="1"/>
      <c r="AC658" s="1"/>
      <c r="AD658" s="1"/>
    </row>
    <row r="659" spans="7:30">
      <c r="G659" s="1"/>
      <c r="H659" s="1"/>
      <c r="I659" s="1"/>
      <c r="N659" s="1"/>
      <c r="O659" s="1"/>
      <c r="P659" s="1"/>
      <c r="U659" s="1"/>
      <c r="V659" s="1"/>
      <c r="W659" s="1"/>
      <c r="AB659" s="1"/>
      <c r="AC659" s="1"/>
      <c r="AD659" s="1"/>
    </row>
    <row r="660" spans="7:30">
      <c r="G660" s="1"/>
      <c r="H660" s="1"/>
      <c r="I660" s="1"/>
      <c r="N660" s="1"/>
      <c r="O660" s="1"/>
      <c r="P660" s="1"/>
      <c r="U660" s="1"/>
      <c r="V660" s="1"/>
      <c r="W660" s="1"/>
      <c r="AB660" s="1"/>
      <c r="AC660" s="1"/>
      <c r="AD660" s="1"/>
    </row>
    <row r="661" spans="7:30">
      <c r="G661" s="1"/>
      <c r="H661" s="1"/>
      <c r="I661" s="1"/>
      <c r="N661" s="1"/>
      <c r="O661" s="1"/>
      <c r="P661" s="1"/>
      <c r="U661" s="1"/>
      <c r="V661" s="1"/>
      <c r="W661" s="1"/>
      <c r="AB661" s="1"/>
      <c r="AC661" s="1"/>
      <c r="AD661" s="1"/>
    </row>
    <row r="662" spans="7:30">
      <c r="G662" s="1"/>
      <c r="H662" s="1"/>
      <c r="I662" s="1"/>
      <c r="N662" s="1"/>
      <c r="O662" s="1"/>
      <c r="P662" s="1"/>
      <c r="U662" s="1"/>
      <c r="V662" s="1"/>
      <c r="W662" s="1"/>
      <c r="AB662" s="1"/>
      <c r="AC662" s="1"/>
      <c r="AD662" s="1"/>
    </row>
    <row r="663" spans="7:30">
      <c r="G663" s="1"/>
      <c r="H663" s="1"/>
      <c r="I663" s="1"/>
      <c r="N663" s="1"/>
      <c r="O663" s="1"/>
      <c r="P663" s="1"/>
      <c r="U663" s="1"/>
      <c r="V663" s="1"/>
      <c r="W663" s="1"/>
      <c r="AB663" s="1"/>
      <c r="AC663" s="1"/>
      <c r="AD663" s="1"/>
    </row>
    <row r="664" spans="7:30">
      <c r="G664" s="1"/>
      <c r="H664" s="1"/>
      <c r="I664" s="1"/>
      <c r="N664" s="1"/>
      <c r="O664" s="1"/>
      <c r="P664" s="1"/>
      <c r="U664" s="1"/>
      <c r="V664" s="1"/>
      <c r="W664" s="1"/>
      <c r="AB664" s="1"/>
      <c r="AC664" s="1"/>
      <c r="AD664" s="1"/>
    </row>
    <row r="665" spans="7:30">
      <c r="G665" s="1"/>
      <c r="H665" s="1"/>
      <c r="I665" s="1"/>
      <c r="N665" s="1"/>
      <c r="O665" s="1"/>
      <c r="P665" s="1"/>
      <c r="U665" s="1"/>
      <c r="V665" s="1"/>
      <c r="W665" s="1"/>
      <c r="AB665" s="1"/>
      <c r="AC665" s="1"/>
      <c r="AD665" s="1"/>
    </row>
    <row r="666" spans="7:30">
      <c r="G666" s="1"/>
      <c r="H666" s="1"/>
      <c r="I666" s="1"/>
      <c r="N666" s="1"/>
      <c r="O666" s="1"/>
      <c r="P666" s="1"/>
      <c r="U666" s="1"/>
      <c r="V666" s="1"/>
      <c r="W666" s="1"/>
      <c r="AB666" s="1"/>
      <c r="AC666" s="1"/>
      <c r="AD666" s="1"/>
    </row>
    <row r="667" spans="7:30">
      <c r="G667" s="1"/>
      <c r="H667" s="1"/>
      <c r="I667" s="1"/>
      <c r="N667" s="1"/>
      <c r="O667" s="1"/>
      <c r="P667" s="1"/>
      <c r="U667" s="1"/>
      <c r="V667" s="1"/>
      <c r="W667" s="1"/>
      <c r="AB667" s="1"/>
      <c r="AC667" s="1"/>
      <c r="AD667" s="1"/>
    </row>
    <row r="668" spans="7:30">
      <c r="G668" s="1"/>
      <c r="H668" s="1"/>
      <c r="I668" s="1"/>
      <c r="N668" s="1"/>
      <c r="O668" s="1"/>
      <c r="P668" s="1"/>
      <c r="U668" s="1"/>
      <c r="V668" s="1"/>
      <c r="W668" s="1"/>
      <c r="AB668" s="1"/>
      <c r="AC668" s="1"/>
      <c r="AD668" s="1"/>
    </row>
    <row r="669" spans="7:30">
      <c r="G669" s="1"/>
      <c r="H669" s="1"/>
      <c r="I669" s="1"/>
      <c r="N669" s="1"/>
      <c r="O669" s="1"/>
      <c r="P669" s="1"/>
      <c r="U669" s="1"/>
      <c r="V669" s="1"/>
      <c r="W669" s="1"/>
      <c r="AB669" s="1"/>
      <c r="AC669" s="1"/>
      <c r="AD669" s="1"/>
    </row>
    <row r="670" spans="7:30">
      <c r="G670" s="1"/>
      <c r="H670" s="1"/>
      <c r="I670" s="1"/>
      <c r="N670" s="1"/>
      <c r="O670" s="1"/>
      <c r="P670" s="1"/>
      <c r="U670" s="1"/>
      <c r="V670" s="1"/>
      <c r="W670" s="1"/>
      <c r="AB670" s="1"/>
      <c r="AC670" s="1"/>
      <c r="AD670" s="1"/>
    </row>
    <row r="671" spans="7:30">
      <c r="G671" s="1"/>
      <c r="H671" s="1"/>
      <c r="I671" s="1"/>
      <c r="N671" s="1"/>
      <c r="O671" s="1"/>
      <c r="P671" s="1"/>
      <c r="U671" s="1"/>
      <c r="V671" s="1"/>
      <c r="W671" s="1"/>
      <c r="AB671" s="1"/>
      <c r="AC671" s="1"/>
      <c r="AD671" s="1"/>
    </row>
    <row r="672" spans="7:30">
      <c r="G672" s="1"/>
      <c r="H672" s="1"/>
      <c r="I672" s="1"/>
      <c r="N672" s="1"/>
      <c r="O672" s="1"/>
      <c r="P672" s="1"/>
      <c r="U672" s="1"/>
      <c r="V672" s="1"/>
      <c r="W672" s="1"/>
      <c r="AB672" s="1"/>
      <c r="AC672" s="1"/>
      <c r="AD672" s="1"/>
    </row>
    <row r="673" spans="7:30">
      <c r="G673" s="1"/>
      <c r="H673" s="1"/>
      <c r="I673" s="1"/>
      <c r="N673" s="1"/>
      <c r="O673" s="1"/>
      <c r="P673" s="1"/>
      <c r="U673" s="1"/>
      <c r="V673" s="1"/>
      <c r="W673" s="1"/>
      <c r="AB673" s="1"/>
      <c r="AC673" s="1"/>
      <c r="AD673" s="1"/>
    </row>
    <row r="674" spans="7:30">
      <c r="G674" s="1"/>
      <c r="H674" s="1"/>
      <c r="I674" s="1"/>
      <c r="N674" s="1"/>
      <c r="O674" s="1"/>
      <c r="P674" s="1"/>
      <c r="U674" s="1"/>
      <c r="V674" s="1"/>
      <c r="W674" s="1"/>
      <c r="AB674" s="1"/>
      <c r="AC674" s="1"/>
      <c r="AD674" s="1"/>
    </row>
    <row r="675" spans="7:30">
      <c r="G675" s="1"/>
      <c r="H675" s="1"/>
      <c r="I675" s="1"/>
      <c r="N675" s="1"/>
      <c r="O675" s="1"/>
      <c r="P675" s="1"/>
      <c r="U675" s="1"/>
      <c r="V675" s="1"/>
      <c r="W675" s="1"/>
      <c r="AB675" s="1"/>
      <c r="AC675" s="1"/>
      <c r="AD675" s="1"/>
    </row>
    <row r="676" spans="7:30">
      <c r="G676" s="1"/>
      <c r="H676" s="1"/>
      <c r="I676" s="1"/>
      <c r="N676" s="1"/>
      <c r="O676" s="1"/>
      <c r="P676" s="1"/>
      <c r="U676" s="1"/>
      <c r="V676" s="1"/>
      <c r="W676" s="1"/>
      <c r="AB676" s="1"/>
      <c r="AC676" s="1"/>
      <c r="AD676" s="1"/>
    </row>
    <row r="677" spans="7:30">
      <c r="G677" s="1"/>
      <c r="H677" s="1"/>
      <c r="I677" s="1"/>
      <c r="N677" s="1"/>
      <c r="O677" s="1"/>
      <c r="P677" s="1"/>
      <c r="U677" s="1"/>
      <c r="V677" s="1"/>
      <c r="W677" s="1"/>
      <c r="AB677" s="1"/>
      <c r="AC677" s="1"/>
      <c r="AD677" s="1"/>
    </row>
    <row r="678" spans="7:30">
      <c r="G678" s="1"/>
      <c r="H678" s="1"/>
      <c r="I678" s="1"/>
      <c r="N678" s="1"/>
      <c r="O678" s="1"/>
      <c r="P678" s="1"/>
      <c r="U678" s="1"/>
      <c r="V678" s="1"/>
      <c r="W678" s="1"/>
      <c r="AB678" s="1"/>
      <c r="AC678" s="1"/>
      <c r="AD678" s="1"/>
    </row>
    <row r="679" spans="7:30">
      <c r="G679" s="1"/>
      <c r="H679" s="1"/>
      <c r="I679" s="1"/>
      <c r="N679" s="1"/>
      <c r="O679" s="1"/>
      <c r="P679" s="1"/>
      <c r="U679" s="1"/>
      <c r="V679" s="1"/>
      <c r="W679" s="1"/>
      <c r="AB679" s="1"/>
      <c r="AC679" s="1"/>
      <c r="AD679" s="1"/>
    </row>
    <row r="680" spans="7:30">
      <c r="G680" s="1"/>
      <c r="H680" s="1"/>
      <c r="I680" s="1"/>
      <c r="N680" s="1"/>
      <c r="O680" s="1"/>
      <c r="P680" s="1"/>
      <c r="U680" s="1"/>
      <c r="V680" s="1"/>
      <c r="W680" s="1"/>
      <c r="AB680" s="1"/>
      <c r="AC680" s="1"/>
      <c r="AD680" s="1"/>
    </row>
    <row r="681" spans="7:30">
      <c r="G681" s="1"/>
      <c r="H681" s="1"/>
      <c r="I681" s="1"/>
      <c r="N681" s="1"/>
      <c r="O681" s="1"/>
      <c r="P681" s="1"/>
      <c r="U681" s="1"/>
      <c r="V681" s="1"/>
      <c r="W681" s="1"/>
      <c r="AB681" s="1"/>
      <c r="AC681" s="1"/>
      <c r="AD681" s="1"/>
    </row>
    <row r="682" spans="7:30">
      <c r="G682" s="1"/>
      <c r="H682" s="1"/>
      <c r="I682" s="1"/>
      <c r="N682" s="1"/>
      <c r="O682" s="1"/>
      <c r="P682" s="1"/>
      <c r="U682" s="1"/>
      <c r="V682" s="1"/>
      <c r="W682" s="1"/>
      <c r="AB682" s="1"/>
      <c r="AC682" s="1"/>
      <c r="AD682" s="1"/>
    </row>
    <row r="683" spans="7:30">
      <c r="G683" s="1"/>
      <c r="H683" s="1"/>
      <c r="I683" s="1"/>
      <c r="N683" s="1"/>
      <c r="O683" s="1"/>
      <c r="P683" s="1"/>
      <c r="U683" s="1"/>
      <c r="V683" s="1"/>
      <c r="W683" s="1"/>
      <c r="AB683" s="1"/>
      <c r="AC683" s="1"/>
      <c r="AD683" s="1"/>
    </row>
    <row r="684" spans="7:30">
      <c r="G684" s="1"/>
      <c r="H684" s="1"/>
      <c r="I684" s="1"/>
      <c r="N684" s="1"/>
      <c r="O684" s="1"/>
      <c r="P684" s="1"/>
      <c r="U684" s="1"/>
      <c r="V684" s="1"/>
      <c r="W684" s="1"/>
      <c r="AB684" s="1"/>
      <c r="AC684" s="1"/>
      <c r="AD684" s="1"/>
    </row>
    <row r="685" spans="7:30">
      <c r="G685" s="1"/>
      <c r="H685" s="1"/>
      <c r="I685" s="1"/>
      <c r="N685" s="1"/>
      <c r="O685" s="1"/>
      <c r="P685" s="1"/>
      <c r="U685" s="1"/>
      <c r="V685" s="1"/>
      <c r="W685" s="1"/>
      <c r="AB685" s="1"/>
      <c r="AC685" s="1"/>
      <c r="AD685" s="1"/>
    </row>
    <row r="686" spans="7:30">
      <c r="G686" s="1"/>
      <c r="H686" s="1"/>
      <c r="I686" s="1"/>
      <c r="N686" s="1"/>
      <c r="O686" s="1"/>
      <c r="P686" s="1"/>
      <c r="U686" s="1"/>
      <c r="V686" s="1"/>
      <c r="W686" s="1"/>
      <c r="AB686" s="1"/>
      <c r="AC686" s="1"/>
      <c r="AD686" s="1"/>
    </row>
    <row r="687" spans="7:30">
      <c r="G687" s="1"/>
      <c r="H687" s="1"/>
      <c r="I687" s="1"/>
      <c r="N687" s="1"/>
      <c r="O687" s="1"/>
      <c r="P687" s="1"/>
      <c r="U687" s="1"/>
      <c r="V687" s="1"/>
      <c r="W687" s="1"/>
      <c r="AB687" s="1"/>
      <c r="AC687" s="1"/>
      <c r="AD687" s="1"/>
    </row>
    <row r="688" spans="7:30">
      <c r="G688" s="1"/>
      <c r="H688" s="1"/>
      <c r="I688" s="1"/>
      <c r="N688" s="1"/>
      <c r="O688" s="1"/>
      <c r="P688" s="1"/>
      <c r="U688" s="1"/>
      <c r="V688" s="1"/>
      <c r="W688" s="1"/>
      <c r="AB688" s="1"/>
      <c r="AC688" s="1"/>
      <c r="AD688" s="1"/>
    </row>
    <row r="689" spans="7:30">
      <c r="G689" s="1"/>
      <c r="H689" s="1"/>
      <c r="I689" s="1"/>
      <c r="N689" s="1"/>
      <c r="O689" s="1"/>
      <c r="P689" s="1"/>
      <c r="U689" s="1"/>
      <c r="V689" s="1"/>
      <c r="W689" s="1"/>
      <c r="AB689" s="1"/>
      <c r="AC689" s="1"/>
      <c r="AD689" s="1"/>
    </row>
    <row r="690" spans="7:30">
      <c r="G690" s="1"/>
      <c r="H690" s="1"/>
      <c r="I690" s="1"/>
      <c r="N690" s="1"/>
      <c r="O690" s="1"/>
      <c r="P690" s="1"/>
      <c r="U690" s="1"/>
      <c r="V690" s="1"/>
      <c r="W690" s="1"/>
      <c r="AB690" s="1"/>
      <c r="AC690" s="1"/>
      <c r="AD690" s="1"/>
    </row>
    <row r="691" spans="7:30">
      <c r="G691" s="1"/>
      <c r="H691" s="1"/>
      <c r="I691" s="1"/>
      <c r="N691" s="1"/>
      <c r="O691" s="1"/>
      <c r="P691" s="1"/>
      <c r="U691" s="1"/>
      <c r="V691" s="1"/>
      <c r="W691" s="1"/>
      <c r="AB691" s="1"/>
      <c r="AC691" s="1"/>
      <c r="AD691" s="1"/>
    </row>
    <row r="692" spans="7:30">
      <c r="G692" s="1"/>
      <c r="H692" s="1"/>
      <c r="I692" s="1"/>
      <c r="N692" s="1"/>
      <c r="O692" s="1"/>
      <c r="P692" s="1"/>
      <c r="U692" s="1"/>
      <c r="V692" s="1"/>
      <c r="W692" s="1"/>
      <c r="AB692" s="1"/>
      <c r="AC692" s="1"/>
      <c r="AD692" s="1"/>
    </row>
    <row r="693" spans="7:30">
      <c r="G693" s="1"/>
      <c r="H693" s="1"/>
      <c r="I693" s="1"/>
      <c r="N693" s="1"/>
      <c r="O693" s="1"/>
      <c r="P693" s="1"/>
      <c r="U693" s="1"/>
      <c r="V693" s="1"/>
      <c r="W693" s="1"/>
      <c r="AB693" s="1"/>
      <c r="AC693" s="1"/>
      <c r="AD693" s="1"/>
    </row>
    <row r="694" spans="7:30">
      <c r="G694" s="1"/>
      <c r="H694" s="1"/>
      <c r="I694" s="1"/>
      <c r="N694" s="1"/>
      <c r="O694" s="1"/>
      <c r="P694" s="1"/>
      <c r="U694" s="1"/>
      <c r="V694" s="1"/>
      <c r="W694" s="1"/>
      <c r="AB694" s="1"/>
      <c r="AC694" s="1"/>
      <c r="AD694" s="1"/>
    </row>
    <row r="695" spans="7:30">
      <c r="G695" s="1"/>
      <c r="H695" s="1"/>
      <c r="I695" s="1"/>
      <c r="N695" s="1"/>
      <c r="O695" s="1"/>
      <c r="P695" s="1"/>
      <c r="U695" s="1"/>
      <c r="V695" s="1"/>
      <c r="W695" s="1"/>
      <c r="AB695" s="1"/>
      <c r="AC695" s="1"/>
      <c r="AD695" s="1"/>
    </row>
    <row r="696" spans="7:30">
      <c r="G696" s="1"/>
      <c r="H696" s="1"/>
      <c r="I696" s="1"/>
      <c r="N696" s="1"/>
      <c r="O696" s="1"/>
      <c r="P696" s="1"/>
      <c r="U696" s="1"/>
      <c r="V696" s="1"/>
      <c r="W696" s="1"/>
      <c r="AB696" s="1"/>
      <c r="AC696" s="1"/>
      <c r="AD696" s="1"/>
    </row>
    <row r="697" spans="7:30">
      <c r="G697" s="1"/>
      <c r="H697" s="1"/>
      <c r="I697" s="1"/>
      <c r="N697" s="1"/>
      <c r="O697" s="1"/>
      <c r="P697" s="1"/>
      <c r="U697" s="1"/>
      <c r="V697" s="1"/>
      <c r="W697" s="1"/>
      <c r="AB697" s="1"/>
      <c r="AC697" s="1"/>
      <c r="AD697" s="1"/>
    </row>
    <row r="698" spans="7:30">
      <c r="G698" s="1"/>
      <c r="H698" s="1"/>
      <c r="I698" s="1"/>
      <c r="N698" s="1"/>
      <c r="O698" s="1"/>
      <c r="P698" s="1"/>
      <c r="U698" s="1"/>
      <c r="V698" s="1"/>
      <c r="W698" s="1"/>
      <c r="AB698" s="1"/>
      <c r="AC698" s="1"/>
      <c r="AD698" s="1"/>
    </row>
    <row r="699" spans="7:30">
      <c r="G699" s="1"/>
      <c r="H699" s="1"/>
      <c r="I699" s="1"/>
      <c r="N699" s="1"/>
      <c r="O699" s="1"/>
      <c r="P699" s="1"/>
      <c r="U699" s="1"/>
      <c r="V699" s="1"/>
      <c r="W699" s="1"/>
      <c r="AB699" s="1"/>
      <c r="AC699" s="1"/>
      <c r="AD699" s="1"/>
    </row>
    <row r="700" spans="7:30">
      <c r="G700" s="1"/>
      <c r="H700" s="1"/>
      <c r="I700" s="1"/>
      <c r="N700" s="1"/>
      <c r="O700" s="1"/>
      <c r="P700" s="1"/>
      <c r="U700" s="1"/>
      <c r="V700" s="1"/>
      <c r="W700" s="1"/>
      <c r="AB700" s="1"/>
      <c r="AC700" s="1"/>
      <c r="AD700" s="1"/>
    </row>
    <row r="701" spans="7:30">
      <c r="G701" s="1"/>
      <c r="H701" s="1"/>
      <c r="I701" s="1"/>
      <c r="N701" s="1"/>
      <c r="O701" s="1"/>
      <c r="P701" s="1"/>
      <c r="U701" s="1"/>
      <c r="V701" s="1"/>
      <c r="W701" s="1"/>
      <c r="AB701" s="1"/>
      <c r="AC701" s="1"/>
      <c r="AD701" s="1"/>
    </row>
    <row r="702" spans="7:30">
      <c r="G702" s="1"/>
      <c r="H702" s="1"/>
      <c r="I702" s="1"/>
      <c r="N702" s="1"/>
      <c r="O702" s="1"/>
      <c r="P702" s="1"/>
      <c r="U702" s="1"/>
      <c r="V702" s="1"/>
      <c r="W702" s="1"/>
      <c r="AB702" s="1"/>
      <c r="AC702" s="1"/>
      <c r="AD702" s="1"/>
    </row>
    <row r="703" spans="7:30">
      <c r="G703" s="1"/>
      <c r="H703" s="1"/>
      <c r="I703" s="1"/>
      <c r="N703" s="1"/>
      <c r="O703" s="1"/>
      <c r="P703" s="1"/>
      <c r="U703" s="1"/>
      <c r="V703" s="1"/>
      <c r="W703" s="1"/>
      <c r="AB703" s="1"/>
      <c r="AC703" s="1"/>
      <c r="AD703" s="1"/>
    </row>
    <row r="704" spans="7:30">
      <c r="G704" s="1"/>
      <c r="H704" s="1"/>
      <c r="I704" s="1"/>
      <c r="N704" s="1"/>
      <c r="O704" s="1"/>
      <c r="P704" s="1"/>
      <c r="U704" s="1"/>
      <c r="V704" s="1"/>
      <c r="W704" s="1"/>
      <c r="AB704" s="1"/>
      <c r="AC704" s="1"/>
      <c r="AD704" s="1"/>
    </row>
    <row r="705" spans="7:30">
      <c r="G705" s="1"/>
      <c r="H705" s="1"/>
      <c r="I705" s="1"/>
      <c r="N705" s="1"/>
      <c r="O705" s="1"/>
      <c r="P705" s="1"/>
      <c r="U705" s="1"/>
      <c r="V705" s="1"/>
      <c r="W705" s="1"/>
      <c r="AB705" s="1"/>
      <c r="AC705" s="1"/>
      <c r="AD705" s="1"/>
    </row>
    <row r="706" spans="7:30">
      <c r="G706" s="1"/>
      <c r="H706" s="1"/>
      <c r="I706" s="1"/>
      <c r="N706" s="1"/>
      <c r="O706" s="1"/>
      <c r="P706" s="1"/>
      <c r="U706" s="1"/>
      <c r="V706" s="1"/>
      <c r="W706" s="1"/>
      <c r="AB706" s="1"/>
      <c r="AC706" s="1"/>
      <c r="AD706" s="1"/>
    </row>
    <row r="707" spans="7:30">
      <c r="G707" s="1"/>
      <c r="H707" s="1"/>
      <c r="I707" s="1"/>
      <c r="N707" s="1"/>
      <c r="O707" s="1"/>
      <c r="P707" s="1"/>
      <c r="U707" s="1"/>
      <c r="V707" s="1"/>
      <c r="W707" s="1"/>
      <c r="AB707" s="1"/>
      <c r="AC707" s="1"/>
      <c r="AD707" s="1"/>
    </row>
    <row r="708" spans="7:30">
      <c r="G708" s="1"/>
      <c r="H708" s="1"/>
      <c r="I708" s="1"/>
      <c r="N708" s="1"/>
      <c r="O708" s="1"/>
      <c r="P708" s="1"/>
      <c r="U708" s="1"/>
      <c r="V708" s="1"/>
      <c r="W708" s="1"/>
      <c r="AB708" s="1"/>
      <c r="AC708" s="1"/>
      <c r="AD708" s="1"/>
    </row>
    <row r="709" spans="7:30">
      <c r="G709" s="1"/>
      <c r="H709" s="1"/>
      <c r="I709" s="1"/>
      <c r="N709" s="1"/>
      <c r="O709" s="1"/>
      <c r="P709" s="1"/>
      <c r="U709" s="1"/>
      <c r="V709" s="1"/>
      <c r="W709" s="1"/>
      <c r="AB709" s="1"/>
      <c r="AC709" s="1"/>
      <c r="AD709" s="1"/>
    </row>
    <row r="710" spans="7:30">
      <c r="G710" s="1"/>
      <c r="H710" s="1"/>
      <c r="I710" s="1"/>
      <c r="N710" s="1"/>
      <c r="O710" s="1"/>
      <c r="P710" s="1"/>
      <c r="U710" s="1"/>
      <c r="V710" s="1"/>
      <c r="W710" s="1"/>
      <c r="AB710" s="1"/>
      <c r="AC710" s="1"/>
      <c r="AD710" s="1"/>
    </row>
    <row r="711" spans="7:30">
      <c r="G711" s="1"/>
      <c r="H711" s="1"/>
      <c r="I711" s="1"/>
      <c r="N711" s="1"/>
      <c r="O711" s="1"/>
      <c r="P711" s="1"/>
      <c r="U711" s="1"/>
      <c r="V711" s="1"/>
      <c r="W711" s="1"/>
      <c r="AB711" s="1"/>
      <c r="AC711" s="1"/>
      <c r="AD711" s="1"/>
    </row>
    <row r="712" spans="7:30">
      <c r="G712" s="1"/>
      <c r="H712" s="1"/>
      <c r="I712" s="1"/>
      <c r="N712" s="1"/>
      <c r="O712" s="1"/>
      <c r="P712" s="1"/>
      <c r="U712" s="1"/>
      <c r="V712" s="1"/>
      <c r="W712" s="1"/>
      <c r="AB712" s="1"/>
      <c r="AC712" s="1"/>
      <c r="AD712" s="1"/>
    </row>
    <row r="713" spans="7:30">
      <c r="G713" s="1"/>
      <c r="H713" s="1"/>
      <c r="I713" s="1"/>
      <c r="N713" s="1"/>
      <c r="O713" s="1"/>
      <c r="P713" s="1"/>
      <c r="U713" s="1"/>
      <c r="V713" s="1"/>
      <c r="W713" s="1"/>
      <c r="AB713" s="1"/>
      <c r="AC713" s="1"/>
      <c r="AD713" s="1"/>
    </row>
    <row r="714" spans="7:30">
      <c r="G714" s="1"/>
      <c r="H714" s="1"/>
      <c r="I714" s="1"/>
      <c r="N714" s="1"/>
      <c r="O714" s="1"/>
      <c r="P714" s="1"/>
      <c r="U714" s="1"/>
      <c r="V714" s="1"/>
      <c r="W714" s="1"/>
      <c r="AB714" s="1"/>
      <c r="AC714" s="1"/>
      <c r="AD714" s="1"/>
    </row>
    <row r="715" spans="7:30">
      <c r="G715" s="1"/>
      <c r="H715" s="1"/>
      <c r="I715" s="1"/>
      <c r="N715" s="1"/>
      <c r="O715" s="1"/>
      <c r="P715" s="1"/>
      <c r="U715" s="1"/>
      <c r="V715" s="1"/>
      <c r="W715" s="1"/>
      <c r="AB715" s="1"/>
      <c r="AC715" s="1"/>
      <c r="AD715" s="1"/>
    </row>
    <row r="716" spans="7:30">
      <c r="G716" s="1"/>
      <c r="H716" s="1"/>
      <c r="I716" s="1"/>
      <c r="N716" s="1"/>
      <c r="O716" s="1"/>
      <c r="P716" s="1"/>
      <c r="U716" s="1"/>
      <c r="V716" s="1"/>
      <c r="W716" s="1"/>
      <c r="AB716" s="1"/>
      <c r="AC716" s="1"/>
      <c r="AD716" s="1"/>
    </row>
    <row r="717" spans="7:30">
      <c r="G717" s="1"/>
      <c r="H717" s="1"/>
      <c r="I717" s="1"/>
      <c r="N717" s="1"/>
      <c r="O717" s="1"/>
      <c r="P717" s="1"/>
      <c r="U717" s="1"/>
      <c r="V717" s="1"/>
      <c r="W717" s="1"/>
      <c r="AB717" s="1"/>
      <c r="AC717" s="1"/>
      <c r="AD717" s="1"/>
    </row>
    <row r="718" spans="7:30">
      <c r="G718" s="1"/>
      <c r="H718" s="1"/>
      <c r="I718" s="1"/>
      <c r="N718" s="1"/>
      <c r="O718" s="1"/>
      <c r="P718" s="1"/>
      <c r="U718" s="1"/>
      <c r="V718" s="1"/>
      <c r="W718" s="1"/>
      <c r="AB718" s="1"/>
      <c r="AC718" s="1"/>
      <c r="AD718" s="1"/>
    </row>
    <row r="719" spans="7:30">
      <c r="G719" s="1"/>
      <c r="H719" s="1"/>
      <c r="I719" s="1"/>
      <c r="N719" s="1"/>
      <c r="O719" s="1"/>
      <c r="P719" s="1"/>
      <c r="U719" s="1"/>
      <c r="V719" s="1"/>
      <c r="W719" s="1"/>
      <c r="AB719" s="1"/>
      <c r="AC719" s="1"/>
      <c r="AD719" s="1"/>
    </row>
    <row r="720" spans="7:30">
      <c r="G720" s="1"/>
      <c r="H720" s="1"/>
      <c r="I720" s="1"/>
      <c r="N720" s="1"/>
      <c r="O720" s="1"/>
      <c r="P720" s="1"/>
      <c r="U720" s="1"/>
      <c r="V720" s="1"/>
      <c r="W720" s="1"/>
      <c r="AB720" s="1"/>
      <c r="AC720" s="1"/>
      <c r="AD720" s="1"/>
    </row>
    <row r="721" spans="7:30">
      <c r="G721" s="1"/>
      <c r="H721" s="1"/>
      <c r="I721" s="1"/>
      <c r="N721" s="1"/>
      <c r="O721" s="1"/>
      <c r="P721" s="1"/>
      <c r="U721" s="1"/>
      <c r="V721" s="1"/>
      <c r="W721" s="1"/>
      <c r="AB721" s="1"/>
      <c r="AC721" s="1"/>
      <c r="AD721" s="1"/>
    </row>
    <row r="722" spans="7:30">
      <c r="G722" s="1"/>
      <c r="H722" s="1"/>
      <c r="I722" s="1"/>
      <c r="N722" s="1"/>
      <c r="O722" s="1"/>
      <c r="P722" s="1"/>
      <c r="U722" s="1"/>
      <c r="V722" s="1"/>
      <c r="W722" s="1"/>
      <c r="AB722" s="1"/>
      <c r="AC722" s="1"/>
      <c r="AD722" s="1"/>
    </row>
    <row r="723" spans="7:30">
      <c r="G723" s="1"/>
      <c r="H723" s="1"/>
      <c r="I723" s="1"/>
      <c r="N723" s="1"/>
      <c r="O723" s="1"/>
      <c r="P723" s="1"/>
      <c r="U723" s="1"/>
      <c r="V723" s="1"/>
      <c r="W723" s="1"/>
      <c r="AB723" s="1"/>
      <c r="AC723" s="1"/>
      <c r="AD723" s="1"/>
    </row>
    <row r="724" spans="7:30">
      <c r="G724" s="1"/>
      <c r="H724" s="1"/>
      <c r="I724" s="1"/>
      <c r="N724" s="1"/>
      <c r="O724" s="1"/>
      <c r="P724" s="1"/>
      <c r="U724" s="1"/>
      <c r="V724" s="1"/>
      <c r="W724" s="1"/>
      <c r="AB724" s="1"/>
      <c r="AC724" s="1"/>
      <c r="AD724" s="1"/>
    </row>
    <row r="725" spans="7:30">
      <c r="G725" s="1"/>
      <c r="H725" s="1"/>
      <c r="I725" s="1"/>
      <c r="N725" s="1"/>
      <c r="O725" s="1"/>
      <c r="P725" s="1"/>
      <c r="U725" s="1"/>
      <c r="V725" s="1"/>
      <c r="W725" s="1"/>
      <c r="AB725" s="1"/>
      <c r="AC725" s="1"/>
      <c r="AD725" s="1"/>
    </row>
    <row r="726" spans="7:30">
      <c r="G726" s="1"/>
      <c r="H726" s="1"/>
      <c r="I726" s="1"/>
      <c r="N726" s="1"/>
      <c r="O726" s="1"/>
      <c r="P726" s="1"/>
      <c r="U726" s="1"/>
      <c r="V726" s="1"/>
      <c r="W726" s="1"/>
      <c r="AB726" s="1"/>
      <c r="AC726" s="1"/>
      <c r="AD726" s="1"/>
    </row>
    <row r="727" spans="7:30">
      <c r="G727" s="1"/>
      <c r="H727" s="1"/>
      <c r="I727" s="1"/>
      <c r="N727" s="1"/>
      <c r="O727" s="1"/>
      <c r="P727" s="1"/>
      <c r="U727" s="1"/>
      <c r="V727" s="1"/>
      <c r="W727" s="1"/>
      <c r="AB727" s="1"/>
      <c r="AC727" s="1"/>
      <c r="AD727" s="1"/>
    </row>
    <row r="728" spans="7:30">
      <c r="G728" s="1"/>
      <c r="H728" s="1"/>
      <c r="I728" s="1"/>
      <c r="N728" s="1"/>
      <c r="O728" s="1"/>
      <c r="P728" s="1"/>
      <c r="U728" s="1"/>
      <c r="V728" s="1"/>
      <c r="W728" s="1"/>
      <c r="AB728" s="1"/>
      <c r="AC728" s="1"/>
      <c r="AD728" s="1"/>
    </row>
    <row r="729" spans="7:30">
      <c r="G729" s="1"/>
      <c r="H729" s="1"/>
      <c r="I729" s="1"/>
      <c r="N729" s="1"/>
      <c r="O729" s="1"/>
      <c r="P729" s="1"/>
      <c r="U729" s="1"/>
      <c r="V729" s="1"/>
      <c r="W729" s="1"/>
      <c r="AB729" s="1"/>
      <c r="AC729" s="1"/>
      <c r="AD729" s="1"/>
    </row>
    <row r="730" spans="7:30">
      <c r="G730" s="1"/>
      <c r="H730" s="1"/>
      <c r="I730" s="1"/>
      <c r="N730" s="1"/>
      <c r="O730" s="1"/>
      <c r="P730" s="1"/>
      <c r="U730" s="1"/>
      <c r="V730" s="1"/>
      <c r="W730" s="1"/>
      <c r="AB730" s="1"/>
      <c r="AC730" s="1"/>
      <c r="AD730" s="1"/>
    </row>
    <row r="731" spans="7:30">
      <c r="G731" s="1"/>
      <c r="H731" s="1"/>
      <c r="I731" s="1"/>
      <c r="N731" s="1"/>
      <c r="O731" s="1"/>
      <c r="P731" s="1"/>
      <c r="U731" s="1"/>
      <c r="V731" s="1"/>
      <c r="W731" s="1"/>
      <c r="AB731" s="1"/>
      <c r="AC731" s="1"/>
      <c r="AD731" s="1"/>
    </row>
    <row r="732" spans="7:30">
      <c r="G732" s="1"/>
      <c r="H732" s="1"/>
      <c r="I732" s="1"/>
      <c r="N732" s="1"/>
      <c r="O732" s="1"/>
      <c r="P732" s="1"/>
      <c r="U732" s="1"/>
      <c r="V732" s="1"/>
      <c r="W732" s="1"/>
      <c r="AB732" s="1"/>
      <c r="AC732" s="1"/>
      <c r="AD732" s="1"/>
    </row>
    <row r="733" spans="7:30">
      <c r="G733" s="1"/>
      <c r="H733" s="1"/>
      <c r="I733" s="1"/>
      <c r="N733" s="1"/>
      <c r="O733" s="1"/>
      <c r="P733" s="1"/>
      <c r="U733" s="1"/>
      <c r="V733" s="1"/>
      <c r="W733" s="1"/>
      <c r="AB733" s="1"/>
      <c r="AC733" s="1"/>
      <c r="AD733" s="1"/>
    </row>
    <row r="734" spans="7:30">
      <c r="G734" s="1"/>
      <c r="H734" s="1"/>
      <c r="I734" s="1"/>
      <c r="N734" s="1"/>
      <c r="O734" s="1"/>
      <c r="P734" s="1"/>
      <c r="U734" s="1"/>
      <c r="V734" s="1"/>
      <c r="W734" s="1"/>
      <c r="AB734" s="1"/>
      <c r="AC734" s="1"/>
      <c r="AD734" s="1"/>
    </row>
    <row r="735" spans="7:30">
      <c r="G735" s="1"/>
      <c r="H735" s="1"/>
      <c r="I735" s="1"/>
      <c r="N735" s="1"/>
      <c r="O735" s="1"/>
      <c r="P735" s="1"/>
      <c r="U735" s="1"/>
      <c r="V735" s="1"/>
      <c r="W735" s="1"/>
      <c r="AB735" s="1"/>
      <c r="AC735" s="1"/>
      <c r="AD735" s="1"/>
    </row>
    <row r="736" spans="7:30">
      <c r="G736" s="1"/>
      <c r="H736" s="1"/>
      <c r="I736" s="1"/>
      <c r="N736" s="1"/>
      <c r="O736" s="1"/>
      <c r="P736" s="1"/>
      <c r="U736" s="1"/>
      <c r="V736" s="1"/>
      <c r="W736" s="1"/>
      <c r="AB736" s="1"/>
      <c r="AC736" s="1"/>
      <c r="AD736" s="1"/>
    </row>
    <row r="737" spans="7:30">
      <c r="G737" s="1"/>
      <c r="H737" s="1"/>
      <c r="I737" s="1"/>
      <c r="N737" s="1"/>
      <c r="O737" s="1"/>
      <c r="P737" s="1"/>
      <c r="U737" s="1"/>
      <c r="V737" s="1"/>
      <c r="W737" s="1"/>
      <c r="AB737" s="1"/>
      <c r="AC737" s="1"/>
      <c r="AD737" s="1"/>
    </row>
    <row r="738" spans="7:30">
      <c r="G738" s="1"/>
      <c r="H738" s="1"/>
      <c r="I738" s="1"/>
      <c r="N738" s="1"/>
      <c r="O738" s="1"/>
      <c r="P738" s="1"/>
      <c r="U738" s="1"/>
      <c r="V738" s="1"/>
      <c r="W738" s="1"/>
      <c r="AB738" s="1"/>
      <c r="AC738" s="1"/>
      <c r="AD738" s="1"/>
    </row>
    <row r="739" spans="7:30">
      <c r="G739" s="1"/>
      <c r="H739" s="1"/>
      <c r="I739" s="1"/>
      <c r="N739" s="1"/>
      <c r="O739" s="1"/>
      <c r="P739" s="1"/>
      <c r="U739" s="1"/>
      <c r="V739" s="1"/>
      <c r="W739" s="1"/>
      <c r="AB739" s="1"/>
      <c r="AC739" s="1"/>
      <c r="AD739" s="1"/>
    </row>
    <row r="740" spans="7:30">
      <c r="G740" s="1"/>
      <c r="H740" s="1"/>
      <c r="I740" s="1"/>
      <c r="N740" s="1"/>
      <c r="O740" s="1"/>
      <c r="P740" s="1"/>
      <c r="U740" s="1"/>
      <c r="V740" s="1"/>
      <c r="W740" s="1"/>
      <c r="AB740" s="1"/>
      <c r="AC740" s="1"/>
      <c r="AD740" s="1"/>
    </row>
    <row r="741" spans="7:30">
      <c r="G741" s="1"/>
      <c r="H741" s="1"/>
      <c r="I741" s="1"/>
      <c r="N741" s="1"/>
      <c r="O741" s="1"/>
      <c r="P741" s="1"/>
      <c r="U741" s="1"/>
      <c r="V741" s="1"/>
      <c r="W741" s="1"/>
      <c r="AB741" s="1"/>
      <c r="AC741" s="1"/>
      <c r="AD741" s="1"/>
    </row>
    <row r="742" spans="7:30">
      <c r="G742" s="1"/>
      <c r="H742" s="1"/>
      <c r="I742" s="1"/>
      <c r="N742" s="1"/>
      <c r="O742" s="1"/>
      <c r="P742" s="1"/>
      <c r="U742" s="1"/>
      <c r="V742" s="1"/>
      <c r="W742" s="1"/>
      <c r="AB742" s="1"/>
      <c r="AC742" s="1"/>
      <c r="AD742" s="1"/>
    </row>
    <row r="743" spans="7:30">
      <c r="G743" s="1"/>
      <c r="H743" s="1"/>
      <c r="I743" s="1"/>
      <c r="N743" s="1"/>
      <c r="O743" s="1"/>
      <c r="P743" s="1"/>
      <c r="U743" s="1"/>
      <c r="V743" s="1"/>
      <c r="W743" s="1"/>
      <c r="AB743" s="1"/>
      <c r="AC743" s="1"/>
      <c r="AD743" s="1"/>
    </row>
    <row r="744" spans="7:30">
      <c r="G744" s="1"/>
      <c r="H744" s="1"/>
      <c r="I744" s="1"/>
      <c r="N744" s="1"/>
      <c r="O744" s="1"/>
      <c r="P744" s="1"/>
      <c r="U744" s="1"/>
      <c r="V744" s="1"/>
      <c r="W744" s="1"/>
      <c r="AB744" s="1"/>
      <c r="AC744" s="1"/>
      <c r="AD744" s="1"/>
    </row>
    <row r="745" spans="7:30">
      <c r="G745" s="1"/>
      <c r="H745" s="1"/>
      <c r="I745" s="1"/>
      <c r="N745" s="1"/>
      <c r="O745" s="1"/>
      <c r="P745" s="1"/>
      <c r="U745" s="1"/>
      <c r="V745" s="1"/>
      <c r="W745" s="1"/>
      <c r="AB745" s="1"/>
      <c r="AC745" s="1"/>
      <c r="AD745" s="1"/>
    </row>
    <row r="746" spans="7:30">
      <c r="G746" s="1"/>
      <c r="H746" s="1"/>
      <c r="I746" s="1"/>
      <c r="N746" s="1"/>
      <c r="O746" s="1"/>
      <c r="P746" s="1"/>
      <c r="U746" s="1"/>
      <c r="V746" s="1"/>
      <c r="W746" s="1"/>
      <c r="AB746" s="1"/>
      <c r="AC746" s="1"/>
      <c r="AD746" s="1"/>
    </row>
    <row r="747" spans="7:30">
      <c r="G747" s="1"/>
      <c r="H747" s="1"/>
      <c r="I747" s="1"/>
      <c r="N747" s="1"/>
      <c r="O747" s="1"/>
      <c r="P747" s="1"/>
      <c r="U747" s="1"/>
      <c r="V747" s="1"/>
      <c r="W747" s="1"/>
      <c r="AB747" s="1"/>
      <c r="AC747" s="1"/>
      <c r="AD747" s="1"/>
    </row>
    <row r="748" spans="7:30">
      <c r="G748" s="1"/>
      <c r="H748" s="1"/>
      <c r="I748" s="1"/>
      <c r="N748" s="1"/>
      <c r="O748" s="1"/>
      <c r="P748" s="1"/>
      <c r="U748" s="1"/>
      <c r="V748" s="1"/>
      <c r="W748" s="1"/>
      <c r="AB748" s="1"/>
      <c r="AC748" s="1"/>
      <c r="AD748" s="1"/>
    </row>
    <row r="749" spans="7:30">
      <c r="G749" s="1"/>
      <c r="H749" s="1"/>
      <c r="I749" s="1"/>
      <c r="N749" s="1"/>
      <c r="O749" s="1"/>
      <c r="P749" s="1"/>
      <c r="U749" s="1"/>
      <c r="V749" s="1"/>
      <c r="W749" s="1"/>
      <c r="AB749" s="1"/>
      <c r="AC749" s="1"/>
      <c r="AD749" s="1"/>
    </row>
    <row r="750" spans="7:30">
      <c r="G750" s="1"/>
      <c r="H750" s="1"/>
      <c r="I750" s="1"/>
      <c r="N750" s="1"/>
      <c r="O750" s="1"/>
      <c r="P750" s="1"/>
      <c r="U750" s="1"/>
      <c r="V750" s="1"/>
      <c r="W750" s="1"/>
      <c r="AB750" s="1"/>
      <c r="AC750" s="1"/>
      <c r="AD750" s="1"/>
    </row>
    <row r="751" spans="7:30">
      <c r="G751" s="1"/>
      <c r="H751" s="1"/>
      <c r="I751" s="1"/>
      <c r="N751" s="1"/>
      <c r="O751" s="1"/>
      <c r="P751" s="1"/>
      <c r="U751" s="1"/>
      <c r="V751" s="1"/>
      <c r="W751" s="1"/>
      <c r="AB751" s="1"/>
      <c r="AC751" s="1"/>
      <c r="AD751" s="1"/>
    </row>
    <row r="752" spans="7:30">
      <c r="G752" s="1"/>
      <c r="H752" s="1"/>
      <c r="I752" s="1"/>
      <c r="N752" s="1"/>
      <c r="O752" s="1"/>
      <c r="P752" s="1"/>
      <c r="U752" s="1"/>
      <c r="V752" s="1"/>
      <c r="W752" s="1"/>
      <c r="AB752" s="1"/>
      <c r="AC752" s="1"/>
      <c r="AD752" s="1"/>
    </row>
    <row r="753" spans="7:30">
      <c r="G753" s="1"/>
      <c r="H753" s="1"/>
      <c r="I753" s="1"/>
      <c r="N753" s="1"/>
      <c r="O753" s="1"/>
      <c r="P753" s="1"/>
      <c r="U753" s="1"/>
      <c r="V753" s="1"/>
      <c r="W753" s="1"/>
      <c r="AB753" s="1"/>
      <c r="AC753" s="1"/>
      <c r="AD753" s="1"/>
    </row>
    <row r="754" spans="7:30">
      <c r="G754" s="1"/>
      <c r="H754" s="1"/>
      <c r="I754" s="1"/>
      <c r="N754" s="1"/>
      <c r="O754" s="1"/>
      <c r="P754" s="1"/>
      <c r="U754" s="1"/>
      <c r="V754" s="1"/>
      <c r="W754" s="1"/>
      <c r="AB754" s="1"/>
      <c r="AC754" s="1"/>
      <c r="AD754" s="1"/>
    </row>
    <row r="755" spans="7:30">
      <c r="G755" s="1"/>
      <c r="H755" s="1"/>
      <c r="I755" s="1"/>
      <c r="N755" s="1"/>
      <c r="O755" s="1"/>
      <c r="P755" s="1"/>
      <c r="U755" s="1"/>
      <c r="V755" s="1"/>
      <c r="W755" s="1"/>
      <c r="AB755" s="1"/>
      <c r="AC755" s="1"/>
      <c r="AD755" s="1"/>
    </row>
    <row r="756" spans="7:30">
      <c r="G756" s="1"/>
      <c r="H756" s="1"/>
      <c r="I756" s="1"/>
      <c r="N756" s="1"/>
      <c r="O756" s="1"/>
      <c r="P756" s="1"/>
      <c r="U756" s="1"/>
      <c r="V756" s="1"/>
      <c r="W756" s="1"/>
      <c r="AB756" s="1"/>
      <c r="AC756" s="1"/>
      <c r="AD756" s="1"/>
    </row>
    <row r="757" spans="7:30">
      <c r="G757" s="1"/>
      <c r="H757" s="1"/>
      <c r="I757" s="1"/>
      <c r="N757" s="1"/>
      <c r="O757" s="1"/>
      <c r="P757" s="1"/>
      <c r="U757" s="1"/>
      <c r="V757" s="1"/>
      <c r="W757" s="1"/>
      <c r="AB757" s="1"/>
      <c r="AC757" s="1"/>
      <c r="AD757" s="1"/>
    </row>
    <row r="758" spans="7:30">
      <c r="G758" s="1"/>
      <c r="H758" s="1"/>
      <c r="I758" s="1"/>
      <c r="N758" s="1"/>
      <c r="O758" s="1"/>
      <c r="P758" s="1"/>
      <c r="U758" s="1"/>
      <c r="V758" s="1"/>
      <c r="W758" s="1"/>
      <c r="AB758" s="1"/>
      <c r="AC758" s="1"/>
      <c r="AD758" s="1"/>
    </row>
    <row r="759" spans="7:30">
      <c r="G759" s="1"/>
      <c r="H759" s="1"/>
      <c r="I759" s="1"/>
      <c r="N759" s="1"/>
      <c r="O759" s="1"/>
      <c r="P759" s="1"/>
      <c r="U759" s="1"/>
      <c r="V759" s="1"/>
      <c r="W759" s="1"/>
      <c r="AB759" s="1"/>
      <c r="AC759" s="1"/>
      <c r="AD759" s="1"/>
    </row>
    <row r="760" spans="7:30">
      <c r="G760" s="1"/>
      <c r="H760" s="1"/>
      <c r="I760" s="1"/>
      <c r="N760" s="1"/>
      <c r="O760" s="1"/>
      <c r="P760" s="1"/>
      <c r="U760" s="1"/>
      <c r="V760" s="1"/>
      <c r="W760" s="1"/>
      <c r="AB760" s="1"/>
      <c r="AC760" s="1"/>
      <c r="AD760" s="1"/>
    </row>
    <row r="761" spans="7:30">
      <c r="G761" s="1"/>
      <c r="H761" s="1"/>
      <c r="I761" s="1"/>
      <c r="N761" s="1"/>
      <c r="O761" s="1"/>
      <c r="P761" s="1"/>
      <c r="U761" s="1"/>
      <c r="V761" s="1"/>
      <c r="W761" s="1"/>
      <c r="AB761" s="1"/>
      <c r="AC761" s="1"/>
      <c r="AD761" s="1"/>
    </row>
    <row r="762" spans="7:30">
      <c r="G762" s="1"/>
      <c r="H762" s="1"/>
      <c r="I762" s="1"/>
      <c r="N762" s="1"/>
      <c r="O762" s="1"/>
      <c r="P762" s="1"/>
      <c r="U762" s="1"/>
      <c r="V762" s="1"/>
      <c r="W762" s="1"/>
      <c r="AB762" s="1"/>
      <c r="AC762" s="1"/>
      <c r="AD762" s="1"/>
    </row>
    <row r="763" spans="7:30">
      <c r="G763" s="1"/>
      <c r="H763" s="1"/>
      <c r="I763" s="1"/>
      <c r="N763" s="1"/>
      <c r="O763" s="1"/>
      <c r="P763" s="1"/>
      <c r="U763" s="1"/>
      <c r="V763" s="1"/>
      <c r="W763" s="1"/>
      <c r="AB763" s="1"/>
      <c r="AC763" s="1"/>
      <c r="AD763" s="1"/>
    </row>
    <row r="764" spans="7:30">
      <c r="G764" s="1"/>
      <c r="H764" s="1"/>
      <c r="I764" s="1"/>
      <c r="N764" s="1"/>
      <c r="O764" s="1"/>
      <c r="P764" s="1"/>
      <c r="U764" s="1"/>
      <c r="V764" s="1"/>
      <c r="W764" s="1"/>
      <c r="AB764" s="1"/>
      <c r="AC764" s="1"/>
      <c r="AD764" s="1"/>
    </row>
    <row r="765" spans="7:30">
      <c r="G765" s="1"/>
      <c r="H765" s="1"/>
      <c r="I765" s="1"/>
      <c r="N765" s="1"/>
      <c r="O765" s="1"/>
      <c r="P765" s="1"/>
      <c r="U765" s="1"/>
      <c r="V765" s="1"/>
      <c r="W765" s="1"/>
      <c r="AB765" s="1"/>
      <c r="AC765" s="1"/>
      <c r="AD765" s="1"/>
    </row>
    <row r="766" spans="7:30">
      <c r="G766" s="1"/>
      <c r="H766" s="1"/>
      <c r="I766" s="1"/>
      <c r="N766" s="1"/>
      <c r="O766" s="1"/>
      <c r="P766" s="1"/>
      <c r="U766" s="1"/>
      <c r="V766" s="1"/>
      <c r="W766" s="1"/>
      <c r="AB766" s="1"/>
      <c r="AC766" s="1"/>
      <c r="AD766" s="1"/>
    </row>
    <row r="767" spans="7:30">
      <c r="G767" s="1"/>
      <c r="H767" s="1"/>
      <c r="I767" s="1"/>
      <c r="N767" s="1"/>
      <c r="O767" s="1"/>
      <c r="P767" s="1"/>
      <c r="U767" s="1"/>
      <c r="V767" s="1"/>
      <c r="W767" s="1"/>
      <c r="AB767" s="1"/>
      <c r="AC767" s="1"/>
      <c r="AD767" s="1"/>
    </row>
    <row r="768" spans="7:30">
      <c r="G768" s="1"/>
      <c r="H768" s="1"/>
      <c r="I768" s="1"/>
      <c r="N768" s="1"/>
      <c r="O768" s="1"/>
      <c r="P768" s="1"/>
      <c r="U768" s="1"/>
      <c r="V768" s="1"/>
      <c r="W768" s="1"/>
      <c r="AB768" s="1"/>
      <c r="AC768" s="1"/>
      <c r="AD768" s="1"/>
    </row>
    <row r="769" spans="7:30">
      <c r="G769" s="1"/>
      <c r="H769" s="1"/>
      <c r="I769" s="1"/>
      <c r="N769" s="1"/>
      <c r="O769" s="1"/>
      <c r="P769" s="1"/>
      <c r="U769" s="1"/>
      <c r="V769" s="1"/>
      <c r="W769" s="1"/>
      <c r="AB769" s="1"/>
      <c r="AC769" s="1"/>
      <c r="AD769" s="1"/>
    </row>
    <row r="770" spans="7:30">
      <c r="G770" s="1"/>
      <c r="H770" s="1"/>
      <c r="I770" s="1"/>
      <c r="N770" s="1"/>
      <c r="O770" s="1"/>
      <c r="P770" s="1"/>
      <c r="U770" s="1"/>
      <c r="V770" s="1"/>
      <c r="W770" s="1"/>
      <c r="AB770" s="1"/>
      <c r="AC770" s="1"/>
      <c r="AD770" s="1"/>
    </row>
    <row r="771" spans="7:30">
      <c r="G771" s="1"/>
      <c r="H771" s="1"/>
      <c r="I771" s="1"/>
      <c r="N771" s="1"/>
      <c r="O771" s="1"/>
      <c r="P771" s="1"/>
      <c r="U771" s="1"/>
      <c r="V771" s="1"/>
      <c r="W771" s="1"/>
      <c r="AB771" s="1"/>
      <c r="AC771" s="1"/>
      <c r="AD771" s="1"/>
    </row>
    <row r="772" spans="7:30">
      <c r="G772" s="1"/>
      <c r="H772" s="1"/>
      <c r="I772" s="1"/>
      <c r="N772" s="1"/>
      <c r="O772" s="1"/>
      <c r="P772" s="1"/>
      <c r="U772" s="1"/>
      <c r="V772" s="1"/>
      <c r="W772" s="1"/>
      <c r="AB772" s="1"/>
      <c r="AC772" s="1"/>
      <c r="AD772" s="1"/>
    </row>
    <row r="773" spans="7:30">
      <c r="G773" s="1"/>
      <c r="H773" s="1"/>
      <c r="I773" s="1"/>
      <c r="N773" s="1"/>
      <c r="O773" s="1"/>
      <c r="P773" s="1"/>
      <c r="U773" s="1"/>
      <c r="V773" s="1"/>
      <c r="W773" s="1"/>
      <c r="AB773" s="1"/>
      <c r="AC773" s="1"/>
      <c r="AD773" s="1"/>
    </row>
    <row r="774" spans="7:30">
      <c r="G774" s="1"/>
      <c r="H774" s="1"/>
      <c r="I774" s="1"/>
      <c r="N774" s="1"/>
      <c r="O774" s="1"/>
      <c r="P774" s="1"/>
      <c r="U774" s="1"/>
      <c r="V774" s="1"/>
      <c r="W774" s="1"/>
      <c r="AB774" s="1"/>
      <c r="AC774" s="1"/>
      <c r="AD774" s="1"/>
    </row>
    <row r="775" spans="7:30">
      <c r="G775" s="1"/>
      <c r="H775" s="1"/>
      <c r="I775" s="1"/>
      <c r="N775" s="1"/>
      <c r="O775" s="1"/>
      <c r="P775" s="1"/>
      <c r="U775" s="1"/>
      <c r="V775" s="1"/>
      <c r="W775" s="1"/>
      <c r="AB775" s="1"/>
      <c r="AC775" s="1"/>
      <c r="AD775" s="1"/>
    </row>
    <row r="776" spans="7:30">
      <c r="G776" s="1"/>
      <c r="H776" s="1"/>
      <c r="I776" s="1"/>
      <c r="N776" s="1"/>
      <c r="O776" s="1"/>
      <c r="P776" s="1"/>
      <c r="U776" s="1"/>
      <c r="V776" s="1"/>
      <c r="W776" s="1"/>
      <c r="AB776" s="1"/>
      <c r="AC776" s="1"/>
      <c r="AD776" s="1"/>
    </row>
    <row r="777" spans="7:30">
      <c r="G777" s="1"/>
      <c r="H777" s="1"/>
      <c r="I777" s="1"/>
      <c r="N777" s="1"/>
      <c r="O777" s="1"/>
      <c r="P777" s="1"/>
      <c r="U777" s="1"/>
      <c r="V777" s="1"/>
      <c r="W777" s="1"/>
      <c r="AB777" s="1"/>
      <c r="AC777" s="1"/>
      <c r="AD777" s="1"/>
    </row>
    <row r="778" spans="7:30">
      <c r="G778" s="1"/>
      <c r="H778" s="1"/>
      <c r="I778" s="1"/>
      <c r="N778" s="1"/>
      <c r="O778" s="1"/>
      <c r="P778" s="1"/>
      <c r="U778" s="1"/>
      <c r="V778" s="1"/>
      <c r="W778" s="1"/>
      <c r="AB778" s="1"/>
      <c r="AC778" s="1"/>
      <c r="AD778" s="1"/>
    </row>
    <row r="779" spans="7:30">
      <c r="G779" s="1"/>
      <c r="H779" s="1"/>
      <c r="I779" s="1"/>
      <c r="N779" s="1"/>
      <c r="O779" s="1"/>
      <c r="P779" s="1"/>
      <c r="U779" s="1"/>
      <c r="V779" s="1"/>
      <c r="W779" s="1"/>
      <c r="AB779" s="1"/>
      <c r="AC779" s="1"/>
      <c r="AD779" s="1"/>
    </row>
    <row r="780" spans="7:30">
      <c r="G780" s="1"/>
      <c r="H780" s="1"/>
      <c r="I780" s="1"/>
      <c r="N780" s="1"/>
      <c r="O780" s="1"/>
      <c r="P780" s="1"/>
      <c r="U780" s="1"/>
      <c r="V780" s="1"/>
      <c r="W780" s="1"/>
      <c r="AB780" s="1"/>
      <c r="AC780" s="1"/>
      <c r="AD780" s="1"/>
    </row>
    <row r="781" spans="7:30">
      <c r="G781" s="1"/>
      <c r="H781" s="1"/>
      <c r="I781" s="1"/>
      <c r="N781" s="1"/>
      <c r="O781" s="1"/>
      <c r="P781" s="1"/>
      <c r="U781" s="1"/>
      <c r="V781" s="1"/>
      <c r="W781" s="1"/>
      <c r="AB781" s="1"/>
      <c r="AC781" s="1"/>
      <c r="AD781" s="1"/>
    </row>
    <row r="782" spans="7:30">
      <c r="G782" s="1"/>
      <c r="H782" s="1"/>
      <c r="I782" s="1"/>
      <c r="N782" s="1"/>
      <c r="O782" s="1"/>
      <c r="P782" s="1"/>
      <c r="U782" s="1"/>
      <c r="V782" s="1"/>
      <c r="W782" s="1"/>
      <c r="AB782" s="1"/>
      <c r="AC782" s="1"/>
      <c r="AD782" s="1"/>
    </row>
    <row r="783" spans="7:30">
      <c r="G783" s="1"/>
      <c r="H783" s="1"/>
      <c r="I783" s="1"/>
      <c r="N783" s="1"/>
      <c r="O783" s="1"/>
      <c r="P783" s="1"/>
      <c r="U783" s="1"/>
      <c r="V783" s="1"/>
      <c r="W783" s="1"/>
      <c r="AB783" s="1"/>
      <c r="AC783" s="1"/>
      <c r="AD783" s="1"/>
    </row>
    <row r="784" spans="7:30">
      <c r="G784" s="1"/>
      <c r="H784" s="1"/>
      <c r="I784" s="1"/>
      <c r="N784" s="1"/>
      <c r="O784" s="1"/>
      <c r="P784" s="1"/>
      <c r="U784" s="1"/>
      <c r="V784" s="1"/>
      <c r="W784" s="1"/>
      <c r="AB784" s="1"/>
      <c r="AC784" s="1"/>
      <c r="AD784" s="1"/>
    </row>
    <row r="785" spans="7:30">
      <c r="G785" s="1"/>
      <c r="H785" s="1"/>
      <c r="I785" s="1"/>
      <c r="N785" s="1"/>
      <c r="O785" s="1"/>
      <c r="P785" s="1"/>
      <c r="U785" s="1"/>
      <c r="V785" s="1"/>
      <c r="W785" s="1"/>
      <c r="AB785" s="1"/>
      <c r="AC785" s="1"/>
      <c r="AD785" s="1"/>
    </row>
    <row r="786" spans="7:30">
      <c r="G786" s="1"/>
      <c r="H786" s="1"/>
      <c r="I786" s="1"/>
      <c r="N786" s="1"/>
      <c r="O786" s="1"/>
      <c r="P786" s="1"/>
      <c r="U786" s="1"/>
      <c r="V786" s="1"/>
      <c r="W786" s="1"/>
      <c r="AB786" s="1"/>
      <c r="AC786" s="1"/>
      <c r="AD786" s="1"/>
    </row>
    <row r="787" spans="7:30">
      <c r="G787" s="1"/>
      <c r="H787" s="1"/>
      <c r="I787" s="1"/>
      <c r="N787" s="1"/>
      <c r="O787" s="1"/>
      <c r="P787" s="1"/>
      <c r="U787" s="1"/>
      <c r="V787" s="1"/>
      <c r="W787" s="1"/>
      <c r="AB787" s="1"/>
      <c r="AC787" s="1"/>
      <c r="AD787" s="1"/>
    </row>
    <row r="788" spans="7:30">
      <c r="G788" s="1"/>
      <c r="H788" s="1"/>
      <c r="I788" s="1"/>
      <c r="N788" s="1"/>
      <c r="O788" s="1"/>
      <c r="P788" s="1"/>
      <c r="U788" s="1"/>
      <c r="V788" s="1"/>
      <c r="W788" s="1"/>
      <c r="AB788" s="1"/>
      <c r="AC788" s="1"/>
      <c r="AD788" s="1"/>
    </row>
    <row r="789" spans="7:30">
      <c r="G789" s="1"/>
      <c r="H789" s="1"/>
      <c r="I789" s="1"/>
      <c r="N789" s="1"/>
      <c r="O789" s="1"/>
      <c r="P789" s="1"/>
      <c r="U789" s="1"/>
      <c r="V789" s="1"/>
      <c r="W789" s="1"/>
      <c r="AB789" s="1"/>
      <c r="AC789" s="1"/>
      <c r="AD789" s="1"/>
    </row>
    <row r="790" spans="7:30">
      <c r="G790" s="1"/>
      <c r="H790" s="1"/>
      <c r="I790" s="1"/>
      <c r="N790" s="1"/>
      <c r="O790" s="1"/>
      <c r="P790" s="1"/>
      <c r="U790" s="1"/>
      <c r="V790" s="1"/>
      <c r="W790" s="1"/>
      <c r="AB790" s="1"/>
      <c r="AC790" s="1"/>
      <c r="AD790" s="1"/>
    </row>
    <row r="791" spans="7:30">
      <c r="G791" s="1"/>
      <c r="H791" s="1"/>
      <c r="I791" s="1"/>
      <c r="N791" s="1"/>
      <c r="O791" s="1"/>
      <c r="P791" s="1"/>
      <c r="U791" s="1"/>
      <c r="V791" s="1"/>
      <c r="W791" s="1"/>
      <c r="AB791" s="1"/>
      <c r="AC791" s="1"/>
      <c r="AD791" s="1"/>
    </row>
    <row r="792" spans="7:30">
      <c r="G792" s="1"/>
      <c r="H792" s="1"/>
      <c r="I792" s="1"/>
      <c r="N792" s="1"/>
      <c r="O792" s="1"/>
      <c r="P792" s="1"/>
      <c r="U792" s="1"/>
      <c r="V792" s="1"/>
      <c r="W792" s="1"/>
      <c r="AB792" s="1"/>
      <c r="AC792" s="1"/>
      <c r="AD792" s="1"/>
    </row>
    <row r="793" spans="7:30">
      <c r="G793" s="1"/>
      <c r="H793" s="1"/>
      <c r="I793" s="1"/>
      <c r="N793" s="1"/>
      <c r="O793" s="1"/>
      <c r="P793" s="1"/>
      <c r="U793" s="1"/>
      <c r="V793" s="1"/>
      <c r="W793" s="1"/>
      <c r="AB793" s="1"/>
      <c r="AC793" s="1"/>
      <c r="AD793" s="1"/>
    </row>
    <row r="794" spans="7:30">
      <c r="G794" s="1"/>
      <c r="H794" s="1"/>
      <c r="I794" s="1"/>
      <c r="N794" s="1"/>
      <c r="O794" s="1"/>
      <c r="P794" s="1"/>
      <c r="U794" s="1"/>
      <c r="V794" s="1"/>
      <c r="W794" s="1"/>
      <c r="AB794" s="1"/>
      <c r="AC794" s="1"/>
      <c r="AD794" s="1"/>
    </row>
    <row r="795" spans="7:30">
      <c r="G795" s="1"/>
      <c r="H795" s="1"/>
      <c r="I795" s="1"/>
      <c r="N795" s="1"/>
      <c r="O795" s="1"/>
      <c r="P795" s="1"/>
      <c r="U795" s="1"/>
      <c r="V795" s="1"/>
      <c r="W795" s="1"/>
      <c r="AB795" s="1"/>
      <c r="AC795" s="1"/>
      <c r="AD795" s="1"/>
    </row>
    <row r="796" spans="7:30">
      <c r="G796" s="1"/>
      <c r="H796" s="1"/>
      <c r="I796" s="1"/>
      <c r="N796" s="1"/>
      <c r="O796" s="1"/>
      <c r="P796" s="1"/>
      <c r="U796" s="1"/>
      <c r="V796" s="1"/>
      <c r="W796" s="1"/>
      <c r="AB796" s="1"/>
      <c r="AC796" s="1"/>
      <c r="AD796" s="1"/>
    </row>
    <row r="797" spans="7:30">
      <c r="G797" s="1"/>
      <c r="H797" s="1"/>
      <c r="I797" s="1"/>
      <c r="N797" s="1"/>
      <c r="O797" s="1"/>
      <c r="P797" s="1"/>
      <c r="U797" s="1"/>
      <c r="V797" s="1"/>
      <c r="W797" s="1"/>
      <c r="AB797" s="1"/>
      <c r="AC797" s="1"/>
      <c r="AD797" s="1"/>
    </row>
    <row r="798" spans="7:30">
      <c r="G798" s="1"/>
      <c r="H798" s="1"/>
      <c r="I798" s="1"/>
      <c r="N798" s="1"/>
      <c r="O798" s="1"/>
      <c r="P798" s="1"/>
      <c r="U798" s="1"/>
      <c r="V798" s="1"/>
      <c r="W798" s="1"/>
      <c r="AB798" s="1"/>
      <c r="AC798" s="1"/>
      <c r="AD798" s="1"/>
    </row>
    <row r="799" spans="7:30">
      <c r="G799" s="1"/>
      <c r="H799" s="1"/>
      <c r="I799" s="1"/>
      <c r="N799" s="1"/>
      <c r="O799" s="1"/>
      <c r="P799" s="1"/>
      <c r="U799" s="1"/>
      <c r="V799" s="1"/>
      <c r="W799" s="1"/>
      <c r="AB799" s="1"/>
      <c r="AC799" s="1"/>
      <c r="AD799" s="1"/>
    </row>
    <row r="800" spans="7:30">
      <c r="G800" s="1"/>
      <c r="H800" s="1"/>
      <c r="I800" s="1"/>
      <c r="N800" s="1"/>
      <c r="O800" s="1"/>
      <c r="P800" s="1"/>
      <c r="U800" s="1"/>
      <c r="V800" s="1"/>
      <c r="W800" s="1"/>
      <c r="AB800" s="1"/>
      <c r="AC800" s="1"/>
      <c r="AD800" s="1"/>
    </row>
    <row r="801" spans="7:30">
      <c r="G801" s="1"/>
      <c r="H801" s="1"/>
      <c r="I801" s="1"/>
      <c r="N801" s="1"/>
      <c r="O801" s="1"/>
      <c r="P801" s="1"/>
      <c r="U801" s="1"/>
      <c r="V801" s="1"/>
      <c r="W801" s="1"/>
      <c r="AB801" s="1"/>
      <c r="AC801" s="1"/>
      <c r="AD801" s="1"/>
    </row>
    <row r="802" spans="7:30">
      <c r="G802" s="1"/>
      <c r="H802" s="1"/>
      <c r="I802" s="1"/>
      <c r="N802" s="1"/>
      <c r="O802" s="1"/>
      <c r="P802" s="1"/>
      <c r="U802" s="1"/>
      <c r="V802" s="1"/>
      <c r="W802" s="1"/>
      <c r="AB802" s="1"/>
      <c r="AC802" s="1"/>
      <c r="AD802" s="1"/>
    </row>
    <row r="803" spans="7:30">
      <c r="G803" s="1"/>
      <c r="H803" s="1"/>
      <c r="I803" s="1"/>
      <c r="N803" s="1"/>
      <c r="O803" s="1"/>
      <c r="P803" s="1"/>
      <c r="U803" s="1"/>
      <c r="V803" s="1"/>
      <c r="W803" s="1"/>
      <c r="AB803" s="1"/>
      <c r="AC803" s="1"/>
      <c r="AD803" s="1"/>
    </row>
    <row r="804" spans="7:30">
      <c r="G804" s="1"/>
      <c r="H804" s="1"/>
      <c r="I804" s="1"/>
      <c r="N804" s="1"/>
      <c r="O804" s="1"/>
      <c r="P804" s="1"/>
      <c r="U804" s="1"/>
      <c r="V804" s="1"/>
      <c r="W804" s="1"/>
      <c r="AB804" s="1"/>
      <c r="AC804" s="1"/>
      <c r="AD804" s="1"/>
    </row>
    <row r="805" spans="7:30">
      <c r="G805" s="1"/>
      <c r="H805" s="1"/>
      <c r="I805" s="1"/>
      <c r="N805" s="1"/>
      <c r="O805" s="1"/>
      <c r="P805" s="1"/>
      <c r="U805" s="1"/>
      <c r="V805" s="1"/>
      <c r="W805" s="1"/>
      <c r="AB805" s="1"/>
      <c r="AC805" s="1"/>
      <c r="AD805" s="1"/>
    </row>
    <row r="806" spans="7:30">
      <c r="G806" s="1"/>
      <c r="H806" s="1"/>
      <c r="I806" s="1"/>
      <c r="N806" s="1"/>
      <c r="O806" s="1"/>
      <c r="P806" s="1"/>
      <c r="U806" s="1"/>
      <c r="V806" s="1"/>
      <c r="W806" s="1"/>
      <c r="AB806" s="1"/>
      <c r="AC806" s="1"/>
      <c r="AD806" s="1"/>
    </row>
    <row r="807" spans="7:30">
      <c r="G807" s="1"/>
      <c r="H807" s="1"/>
      <c r="I807" s="1"/>
      <c r="N807" s="1"/>
      <c r="O807" s="1"/>
      <c r="P807" s="1"/>
      <c r="U807" s="1"/>
      <c r="V807" s="1"/>
      <c r="W807" s="1"/>
      <c r="AB807" s="1"/>
      <c r="AC807" s="1"/>
      <c r="AD807" s="1"/>
    </row>
    <row r="808" spans="7:30">
      <c r="G808" s="1"/>
      <c r="H808" s="1"/>
      <c r="I808" s="1"/>
      <c r="N808" s="1"/>
      <c r="O808" s="1"/>
      <c r="P808" s="1"/>
      <c r="U808" s="1"/>
      <c r="V808" s="1"/>
      <c r="W808" s="1"/>
      <c r="AB808" s="1"/>
      <c r="AC808" s="1"/>
      <c r="AD808" s="1"/>
    </row>
    <row r="809" spans="7:30">
      <c r="G809" s="1"/>
      <c r="H809" s="1"/>
      <c r="I809" s="1"/>
      <c r="N809" s="1"/>
      <c r="O809" s="1"/>
      <c r="P809" s="1"/>
      <c r="U809" s="1"/>
      <c r="V809" s="1"/>
      <c r="W809" s="1"/>
      <c r="AB809" s="1"/>
      <c r="AC809" s="1"/>
      <c r="AD809" s="1"/>
    </row>
    <row r="810" spans="7:30">
      <c r="G810" s="1"/>
      <c r="H810" s="1"/>
      <c r="I810" s="1"/>
      <c r="N810" s="1"/>
      <c r="O810" s="1"/>
      <c r="P810" s="1"/>
      <c r="U810" s="1"/>
      <c r="V810" s="1"/>
      <c r="W810" s="1"/>
      <c r="AB810" s="1"/>
      <c r="AC810" s="1"/>
      <c r="AD810" s="1"/>
    </row>
    <row r="811" spans="7:30">
      <c r="G811" s="1"/>
      <c r="H811" s="1"/>
      <c r="I811" s="1"/>
      <c r="N811" s="1"/>
      <c r="O811" s="1"/>
      <c r="P811" s="1"/>
      <c r="U811" s="1"/>
      <c r="V811" s="1"/>
      <c r="W811" s="1"/>
      <c r="AB811" s="1"/>
      <c r="AC811" s="1"/>
      <c r="AD811" s="1"/>
    </row>
    <row r="812" spans="7:30">
      <c r="G812" s="1"/>
      <c r="H812" s="1"/>
      <c r="I812" s="1"/>
      <c r="N812" s="1"/>
      <c r="O812" s="1"/>
      <c r="P812" s="1"/>
      <c r="U812" s="1"/>
      <c r="V812" s="1"/>
      <c r="W812" s="1"/>
      <c r="AB812" s="1"/>
      <c r="AC812" s="1"/>
      <c r="AD812" s="1"/>
    </row>
    <row r="813" spans="7:30">
      <c r="G813" s="1"/>
      <c r="H813" s="1"/>
      <c r="I813" s="1"/>
      <c r="N813" s="1"/>
      <c r="O813" s="1"/>
      <c r="P813" s="1"/>
      <c r="U813" s="1"/>
      <c r="V813" s="1"/>
      <c r="W813" s="1"/>
      <c r="AB813" s="1"/>
      <c r="AC813" s="1"/>
      <c r="AD813" s="1"/>
    </row>
    <row r="814" spans="7:30">
      <c r="G814" s="1"/>
      <c r="H814" s="1"/>
      <c r="I814" s="1"/>
      <c r="N814" s="1"/>
      <c r="O814" s="1"/>
      <c r="P814" s="1"/>
      <c r="U814" s="1"/>
      <c r="V814" s="1"/>
      <c r="W814" s="1"/>
      <c r="AB814" s="1"/>
      <c r="AC814" s="1"/>
      <c r="AD814" s="1"/>
    </row>
    <row r="815" spans="7:30">
      <c r="G815" s="1"/>
      <c r="H815" s="1"/>
      <c r="I815" s="1"/>
      <c r="N815" s="1"/>
      <c r="O815" s="1"/>
      <c r="P815" s="1"/>
      <c r="U815" s="1"/>
      <c r="V815" s="1"/>
      <c r="W815" s="1"/>
      <c r="AB815" s="1"/>
      <c r="AC815" s="1"/>
      <c r="AD815" s="1"/>
    </row>
    <row r="816" spans="7:30">
      <c r="G816" s="1"/>
      <c r="H816" s="1"/>
      <c r="I816" s="1"/>
      <c r="N816" s="1"/>
      <c r="O816" s="1"/>
      <c r="P816" s="1"/>
      <c r="U816" s="1"/>
      <c r="V816" s="1"/>
      <c r="W816" s="1"/>
      <c r="AB816" s="1"/>
      <c r="AC816" s="1"/>
      <c r="AD816" s="1"/>
    </row>
    <row r="817" spans="7:30">
      <c r="G817" s="1"/>
      <c r="H817" s="1"/>
      <c r="I817" s="1"/>
      <c r="N817" s="1"/>
      <c r="O817" s="1"/>
      <c r="P817" s="1"/>
      <c r="U817" s="1"/>
      <c r="V817" s="1"/>
      <c r="W817" s="1"/>
      <c r="AB817" s="1"/>
      <c r="AC817" s="1"/>
      <c r="AD817" s="1"/>
    </row>
    <row r="818" spans="7:30">
      <c r="G818" s="1"/>
      <c r="H818" s="1"/>
      <c r="I818" s="1"/>
      <c r="N818" s="1"/>
      <c r="O818" s="1"/>
      <c r="P818" s="1"/>
      <c r="U818" s="1"/>
      <c r="V818" s="1"/>
      <c r="W818" s="1"/>
      <c r="AB818" s="1"/>
      <c r="AC818" s="1"/>
      <c r="AD818" s="1"/>
    </row>
    <row r="819" spans="7:30">
      <c r="G819" s="1"/>
      <c r="H819" s="1"/>
      <c r="I819" s="1"/>
      <c r="N819" s="1"/>
      <c r="O819" s="1"/>
      <c r="P819" s="1"/>
      <c r="U819" s="1"/>
      <c r="V819" s="1"/>
      <c r="W819" s="1"/>
      <c r="AB819" s="1"/>
      <c r="AC819" s="1"/>
      <c r="AD819" s="1"/>
    </row>
    <row r="820" spans="7:30">
      <c r="G820" s="1"/>
      <c r="H820" s="1"/>
      <c r="I820" s="1"/>
      <c r="N820" s="1"/>
      <c r="O820" s="1"/>
      <c r="P820" s="1"/>
      <c r="U820" s="1"/>
      <c r="V820" s="1"/>
      <c r="W820" s="1"/>
      <c r="AB820" s="1"/>
      <c r="AC820" s="1"/>
      <c r="AD820" s="1"/>
    </row>
    <row r="821" spans="7:30">
      <c r="G821" s="1"/>
      <c r="H821" s="1"/>
      <c r="I821" s="1"/>
      <c r="N821" s="1"/>
      <c r="O821" s="1"/>
      <c r="P821" s="1"/>
      <c r="U821" s="1"/>
      <c r="V821" s="1"/>
      <c r="W821" s="1"/>
      <c r="AB821" s="1"/>
      <c r="AC821" s="1"/>
      <c r="AD821" s="1"/>
    </row>
    <row r="822" spans="7:30">
      <c r="G822" s="1"/>
      <c r="H822" s="1"/>
      <c r="I822" s="1"/>
      <c r="N822" s="1"/>
      <c r="O822" s="1"/>
      <c r="P822" s="1"/>
      <c r="U822" s="1"/>
      <c r="V822" s="1"/>
      <c r="W822" s="1"/>
      <c r="AB822" s="1"/>
      <c r="AC822" s="1"/>
      <c r="AD822" s="1"/>
    </row>
    <row r="823" spans="7:30">
      <c r="G823" s="1"/>
      <c r="H823" s="1"/>
      <c r="I823" s="1"/>
      <c r="N823" s="1"/>
      <c r="O823" s="1"/>
      <c r="P823" s="1"/>
      <c r="U823" s="1"/>
      <c r="V823" s="1"/>
      <c r="W823" s="1"/>
      <c r="AB823" s="1"/>
      <c r="AC823" s="1"/>
      <c r="AD823" s="1"/>
    </row>
    <row r="824" spans="7:30">
      <c r="G824" s="1"/>
      <c r="H824" s="1"/>
      <c r="I824" s="1"/>
      <c r="N824" s="1"/>
      <c r="O824" s="1"/>
      <c r="P824" s="1"/>
      <c r="U824" s="1"/>
      <c r="V824" s="1"/>
      <c r="W824" s="1"/>
      <c r="AB824" s="1"/>
      <c r="AC824" s="1"/>
      <c r="AD824" s="1"/>
    </row>
    <row r="825" spans="7:30">
      <c r="G825" s="1"/>
      <c r="H825" s="1"/>
      <c r="I825" s="1"/>
      <c r="N825" s="1"/>
      <c r="O825" s="1"/>
      <c r="P825" s="1"/>
      <c r="U825" s="1"/>
      <c r="V825" s="1"/>
      <c r="W825" s="1"/>
      <c r="AB825" s="1"/>
      <c r="AC825" s="1"/>
      <c r="AD825" s="1"/>
    </row>
    <row r="826" spans="7:30">
      <c r="G826" s="1"/>
      <c r="H826" s="1"/>
      <c r="I826" s="1"/>
      <c r="N826" s="1"/>
      <c r="O826" s="1"/>
      <c r="P826" s="1"/>
      <c r="U826" s="1"/>
      <c r="V826" s="1"/>
      <c r="W826" s="1"/>
      <c r="AB826" s="1"/>
      <c r="AC826" s="1"/>
      <c r="AD826" s="1"/>
    </row>
    <row r="827" spans="7:30">
      <c r="G827" s="1"/>
      <c r="H827" s="1"/>
      <c r="I827" s="1"/>
      <c r="N827" s="1"/>
      <c r="O827" s="1"/>
      <c r="P827" s="1"/>
      <c r="U827" s="1"/>
      <c r="V827" s="1"/>
      <c r="W827" s="1"/>
      <c r="AB827" s="1"/>
      <c r="AC827" s="1"/>
      <c r="AD827" s="1"/>
    </row>
    <row r="828" spans="7:30">
      <c r="G828" s="1"/>
      <c r="H828" s="1"/>
      <c r="I828" s="1"/>
      <c r="N828" s="1"/>
      <c r="O828" s="1"/>
      <c r="P828" s="1"/>
      <c r="U828" s="1"/>
      <c r="V828" s="1"/>
      <c r="W828" s="1"/>
      <c r="AB828" s="1"/>
      <c r="AC828" s="1"/>
      <c r="AD828" s="1"/>
    </row>
    <row r="829" spans="7:30">
      <c r="G829" s="1"/>
      <c r="H829" s="1"/>
      <c r="I829" s="1"/>
      <c r="N829" s="1"/>
      <c r="O829" s="1"/>
      <c r="P829" s="1"/>
      <c r="U829" s="1"/>
      <c r="V829" s="1"/>
      <c r="W829" s="1"/>
      <c r="AB829" s="1"/>
      <c r="AC829" s="1"/>
      <c r="AD829" s="1"/>
    </row>
    <row r="830" spans="7:30">
      <c r="G830" s="1"/>
      <c r="H830" s="1"/>
      <c r="I830" s="1"/>
      <c r="N830" s="1"/>
      <c r="O830" s="1"/>
      <c r="P830" s="1"/>
      <c r="U830" s="1"/>
      <c r="V830" s="1"/>
      <c r="W830" s="1"/>
      <c r="AB830" s="1"/>
      <c r="AC830" s="1"/>
      <c r="AD830" s="1"/>
    </row>
    <row r="831" spans="7:30">
      <c r="G831" s="1"/>
      <c r="H831" s="1"/>
      <c r="I831" s="1"/>
      <c r="N831" s="1"/>
      <c r="O831" s="1"/>
      <c r="P831" s="1"/>
      <c r="U831" s="1"/>
      <c r="V831" s="1"/>
      <c r="W831" s="1"/>
      <c r="AB831" s="1"/>
      <c r="AC831" s="1"/>
      <c r="AD831" s="1"/>
    </row>
    <row r="832" spans="7:30">
      <c r="G832" s="1"/>
      <c r="H832" s="1"/>
      <c r="I832" s="1"/>
      <c r="N832" s="1"/>
      <c r="O832" s="1"/>
      <c r="P832" s="1"/>
      <c r="U832" s="1"/>
      <c r="V832" s="1"/>
      <c r="W832" s="1"/>
      <c r="AB832" s="1"/>
      <c r="AC832" s="1"/>
      <c r="AD832" s="1"/>
    </row>
    <row r="833" spans="7:30">
      <c r="G833" s="1"/>
      <c r="H833" s="1"/>
      <c r="I833" s="1"/>
      <c r="N833" s="1"/>
      <c r="O833" s="1"/>
      <c r="P833" s="1"/>
      <c r="U833" s="1"/>
      <c r="V833" s="1"/>
      <c r="W833" s="1"/>
      <c r="AB833" s="1"/>
      <c r="AC833" s="1"/>
      <c r="AD833" s="1"/>
    </row>
    <row r="834" spans="7:30">
      <c r="G834" s="1"/>
      <c r="H834" s="1"/>
      <c r="I834" s="1"/>
      <c r="N834" s="1"/>
      <c r="O834" s="1"/>
      <c r="P834" s="1"/>
      <c r="U834" s="1"/>
      <c r="V834" s="1"/>
      <c r="W834" s="1"/>
      <c r="AB834" s="1"/>
      <c r="AC834" s="1"/>
      <c r="AD834" s="1"/>
    </row>
    <row r="835" spans="7:30">
      <c r="G835" s="1"/>
      <c r="H835" s="1"/>
      <c r="I835" s="1"/>
      <c r="N835" s="1"/>
      <c r="O835" s="1"/>
      <c r="P835" s="1"/>
      <c r="U835" s="1"/>
      <c r="V835" s="1"/>
      <c r="W835" s="1"/>
      <c r="AB835" s="1"/>
      <c r="AC835" s="1"/>
      <c r="AD835" s="1"/>
    </row>
    <row r="836" spans="7:30">
      <c r="G836" s="1"/>
      <c r="H836" s="1"/>
      <c r="I836" s="1"/>
      <c r="N836" s="1"/>
      <c r="O836" s="1"/>
      <c r="P836" s="1"/>
      <c r="U836" s="1"/>
      <c r="V836" s="1"/>
      <c r="W836" s="1"/>
      <c r="AB836" s="1"/>
      <c r="AC836" s="1"/>
      <c r="AD836" s="1"/>
    </row>
    <row r="837" spans="7:30">
      <c r="G837" s="1"/>
      <c r="H837" s="1"/>
      <c r="I837" s="1"/>
      <c r="N837" s="1"/>
      <c r="O837" s="1"/>
      <c r="P837" s="1"/>
      <c r="U837" s="1"/>
      <c r="V837" s="1"/>
      <c r="W837" s="1"/>
      <c r="AB837" s="1"/>
      <c r="AC837" s="1"/>
      <c r="AD837" s="1"/>
    </row>
    <row r="838" spans="7:30">
      <c r="G838" s="1"/>
      <c r="H838" s="1"/>
      <c r="I838" s="1"/>
      <c r="N838" s="1"/>
      <c r="O838" s="1"/>
      <c r="P838" s="1"/>
      <c r="U838" s="1"/>
      <c r="V838" s="1"/>
      <c r="W838" s="1"/>
      <c r="AB838" s="1"/>
      <c r="AC838" s="1"/>
      <c r="AD838" s="1"/>
    </row>
    <row r="839" spans="7:30">
      <c r="G839" s="1"/>
      <c r="H839" s="1"/>
      <c r="I839" s="1"/>
      <c r="N839" s="1"/>
      <c r="O839" s="1"/>
      <c r="P839" s="1"/>
      <c r="U839" s="1"/>
      <c r="V839" s="1"/>
      <c r="W839" s="1"/>
      <c r="AB839" s="1"/>
      <c r="AC839" s="1"/>
      <c r="AD839" s="1"/>
    </row>
    <row r="840" spans="7:30">
      <c r="G840" s="1"/>
      <c r="H840" s="1"/>
      <c r="I840" s="1"/>
      <c r="N840" s="1"/>
      <c r="O840" s="1"/>
      <c r="P840" s="1"/>
      <c r="U840" s="1"/>
      <c r="V840" s="1"/>
      <c r="W840" s="1"/>
      <c r="AB840" s="1"/>
      <c r="AC840" s="1"/>
      <c r="AD840" s="1"/>
    </row>
    <row r="841" spans="7:30">
      <c r="G841" s="1"/>
      <c r="H841" s="1"/>
      <c r="I841" s="1"/>
      <c r="N841" s="1"/>
      <c r="O841" s="1"/>
      <c r="P841" s="1"/>
      <c r="U841" s="1"/>
      <c r="V841" s="1"/>
      <c r="W841" s="1"/>
      <c r="AB841" s="1"/>
      <c r="AC841" s="1"/>
      <c r="AD841" s="1"/>
    </row>
    <row r="842" spans="7:30">
      <c r="G842" s="1"/>
      <c r="H842" s="1"/>
      <c r="I842" s="1"/>
      <c r="N842" s="1"/>
      <c r="O842" s="1"/>
      <c r="P842" s="1"/>
      <c r="U842" s="1"/>
      <c r="V842" s="1"/>
      <c r="W842" s="1"/>
      <c r="AB842" s="1"/>
      <c r="AC842" s="1"/>
      <c r="AD842" s="1"/>
    </row>
    <row r="843" spans="7:30">
      <c r="G843" s="1"/>
      <c r="H843" s="1"/>
      <c r="I843" s="1"/>
      <c r="N843" s="1"/>
      <c r="O843" s="1"/>
      <c r="P843" s="1"/>
      <c r="U843" s="1"/>
      <c r="V843" s="1"/>
      <c r="W843" s="1"/>
      <c r="AB843" s="1"/>
      <c r="AC843" s="1"/>
      <c r="AD843" s="1"/>
    </row>
    <row r="844" spans="7:30">
      <c r="G844" s="1"/>
      <c r="H844" s="1"/>
      <c r="I844" s="1"/>
      <c r="N844" s="1"/>
      <c r="O844" s="1"/>
      <c r="P844" s="1"/>
      <c r="U844" s="1"/>
      <c r="V844" s="1"/>
      <c r="W844" s="1"/>
      <c r="AB844" s="1"/>
      <c r="AC844" s="1"/>
      <c r="AD844" s="1"/>
    </row>
    <row r="845" spans="7:30">
      <c r="G845" s="1"/>
      <c r="H845" s="1"/>
      <c r="I845" s="1"/>
      <c r="N845" s="1"/>
      <c r="O845" s="1"/>
      <c r="P845" s="1"/>
      <c r="U845" s="1"/>
      <c r="V845" s="1"/>
      <c r="W845" s="1"/>
      <c r="AB845" s="1"/>
      <c r="AC845" s="1"/>
      <c r="AD845" s="1"/>
    </row>
    <row r="846" spans="7:30">
      <c r="G846" s="1"/>
      <c r="H846" s="1"/>
      <c r="I846" s="1"/>
      <c r="N846" s="1"/>
      <c r="O846" s="1"/>
      <c r="P846" s="1"/>
      <c r="U846" s="1"/>
      <c r="V846" s="1"/>
      <c r="W846" s="1"/>
      <c r="AB846" s="1"/>
      <c r="AC846" s="1"/>
      <c r="AD846" s="1"/>
    </row>
    <row r="847" spans="7:30">
      <c r="G847" s="1"/>
      <c r="H847" s="1"/>
      <c r="I847" s="1"/>
      <c r="N847" s="1"/>
      <c r="O847" s="1"/>
      <c r="P847" s="1"/>
      <c r="U847" s="1"/>
      <c r="V847" s="1"/>
      <c r="W847" s="1"/>
      <c r="AB847" s="1"/>
      <c r="AC847" s="1"/>
      <c r="AD847" s="1"/>
    </row>
    <row r="848" spans="7:30">
      <c r="G848" s="1"/>
      <c r="H848" s="1"/>
      <c r="I848" s="1"/>
      <c r="N848" s="1"/>
      <c r="O848" s="1"/>
      <c r="P848" s="1"/>
      <c r="U848" s="1"/>
      <c r="V848" s="1"/>
      <c r="W848" s="1"/>
      <c r="AB848" s="1"/>
      <c r="AC848" s="1"/>
      <c r="AD848" s="1"/>
    </row>
    <row r="849" spans="7:30">
      <c r="G849" s="1"/>
      <c r="H849" s="1"/>
      <c r="I849" s="1"/>
      <c r="N849" s="1"/>
      <c r="O849" s="1"/>
      <c r="P849" s="1"/>
      <c r="U849" s="1"/>
      <c r="V849" s="1"/>
      <c r="W849" s="1"/>
      <c r="AB849" s="1"/>
      <c r="AC849" s="1"/>
      <c r="AD849" s="1"/>
    </row>
    <row r="850" spans="7:30">
      <c r="G850" s="1"/>
      <c r="H850" s="1"/>
      <c r="I850" s="1"/>
      <c r="N850" s="1"/>
      <c r="O850" s="1"/>
      <c r="P850" s="1"/>
      <c r="U850" s="1"/>
      <c r="V850" s="1"/>
      <c r="W850" s="1"/>
      <c r="AB850" s="1"/>
      <c r="AC850" s="1"/>
      <c r="AD850" s="1"/>
    </row>
    <row r="851" spans="7:30">
      <c r="G851" s="1"/>
      <c r="H851" s="1"/>
      <c r="I851" s="1"/>
      <c r="N851" s="1"/>
      <c r="O851" s="1"/>
      <c r="P851" s="1"/>
      <c r="U851" s="1"/>
      <c r="V851" s="1"/>
      <c r="W851" s="1"/>
      <c r="AB851" s="1"/>
      <c r="AC851" s="1"/>
      <c r="AD851" s="1"/>
    </row>
    <row r="852" spans="7:30">
      <c r="G852" s="1"/>
      <c r="H852" s="1"/>
      <c r="I852" s="1"/>
      <c r="N852" s="1"/>
      <c r="O852" s="1"/>
      <c r="P852" s="1"/>
      <c r="U852" s="1"/>
      <c r="V852" s="1"/>
      <c r="W852" s="1"/>
      <c r="AB852" s="1"/>
      <c r="AC852" s="1"/>
      <c r="AD852" s="1"/>
    </row>
    <row r="853" spans="7:30">
      <c r="G853" s="1"/>
      <c r="H853" s="1"/>
      <c r="I853" s="1"/>
      <c r="N853" s="1"/>
      <c r="O853" s="1"/>
      <c r="P853" s="1"/>
      <c r="U853" s="1"/>
      <c r="V853" s="1"/>
      <c r="W853" s="1"/>
      <c r="AB853" s="1"/>
      <c r="AC853" s="1"/>
      <c r="AD853" s="1"/>
    </row>
    <row r="854" spans="7:30">
      <c r="G854" s="1"/>
      <c r="H854" s="1"/>
      <c r="I854" s="1"/>
      <c r="N854" s="1"/>
      <c r="O854" s="1"/>
      <c r="P854" s="1"/>
      <c r="U854" s="1"/>
      <c r="V854" s="1"/>
      <c r="W854" s="1"/>
      <c r="AB854" s="1"/>
      <c r="AC854" s="1"/>
      <c r="AD854" s="1"/>
    </row>
    <row r="855" spans="7:30">
      <c r="G855" s="1"/>
      <c r="H855" s="1"/>
      <c r="I855" s="1"/>
      <c r="N855" s="1"/>
      <c r="O855" s="1"/>
      <c r="P855" s="1"/>
      <c r="U855" s="1"/>
      <c r="V855" s="1"/>
      <c r="W855" s="1"/>
      <c r="AB855" s="1"/>
      <c r="AC855" s="1"/>
      <c r="AD855" s="1"/>
    </row>
    <row r="856" spans="7:30">
      <c r="G856" s="1"/>
      <c r="H856" s="1"/>
      <c r="I856" s="1"/>
      <c r="N856" s="1"/>
      <c r="O856" s="1"/>
      <c r="P856" s="1"/>
      <c r="U856" s="1"/>
      <c r="V856" s="1"/>
      <c r="W856" s="1"/>
      <c r="AB856" s="1"/>
      <c r="AC856" s="1"/>
      <c r="AD856" s="1"/>
    </row>
    <row r="857" spans="7:30">
      <c r="G857" s="1"/>
      <c r="H857" s="1"/>
      <c r="I857" s="1"/>
      <c r="N857" s="1"/>
      <c r="O857" s="1"/>
      <c r="P857" s="1"/>
      <c r="U857" s="1"/>
      <c r="V857" s="1"/>
      <c r="W857" s="1"/>
      <c r="AB857" s="1"/>
      <c r="AC857" s="1"/>
      <c r="AD857" s="1"/>
    </row>
    <row r="858" spans="7:30">
      <c r="G858" s="1"/>
      <c r="H858" s="1"/>
      <c r="I858" s="1"/>
      <c r="N858" s="1"/>
      <c r="O858" s="1"/>
      <c r="P858" s="1"/>
      <c r="U858" s="1"/>
      <c r="V858" s="1"/>
      <c r="W858" s="1"/>
      <c r="AB858" s="1"/>
      <c r="AC858" s="1"/>
      <c r="AD858" s="1"/>
    </row>
    <row r="859" spans="7:30">
      <c r="G859" s="1"/>
      <c r="H859" s="1"/>
      <c r="I859" s="1"/>
      <c r="N859" s="1"/>
      <c r="O859" s="1"/>
      <c r="P859" s="1"/>
      <c r="U859" s="1"/>
      <c r="V859" s="1"/>
      <c r="W859" s="1"/>
      <c r="AB859" s="1"/>
      <c r="AC859" s="1"/>
      <c r="AD859" s="1"/>
    </row>
    <row r="860" spans="7:30">
      <c r="G860" s="1"/>
      <c r="H860" s="1"/>
      <c r="I860" s="1"/>
      <c r="N860" s="1"/>
      <c r="O860" s="1"/>
      <c r="P860" s="1"/>
      <c r="U860" s="1"/>
      <c r="V860" s="1"/>
      <c r="W860" s="1"/>
      <c r="AB860" s="1"/>
      <c r="AC860" s="1"/>
      <c r="AD860" s="1"/>
    </row>
    <row r="861" spans="7:30">
      <c r="G861" s="1"/>
      <c r="H861" s="1"/>
      <c r="I861" s="1"/>
      <c r="N861" s="1"/>
      <c r="O861" s="1"/>
      <c r="P861" s="1"/>
      <c r="U861" s="1"/>
      <c r="V861" s="1"/>
      <c r="W861" s="1"/>
      <c r="AB861" s="1"/>
      <c r="AC861" s="1"/>
      <c r="AD861" s="1"/>
    </row>
    <row r="862" spans="7:30">
      <c r="G862" s="1"/>
      <c r="H862" s="1"/>
      <c r="I862" s="1"/>
      <c r="N862" s="1"/>
      <c r="O862" s="1"/>
      <c r="P862" s="1"/>
      <c r="U862" s="1"/>
      <c r="V862" s="1"/>
      <c r="W862" s="1"/>
      <c r="AB862" s="1"/>
      <c r="AC862" s="1"/>
      <c r="AD862" s="1"/>
    </row>
    <row r="863" spans="7:30">
      <c r="G863" s="1"/>
      <c r="H863" s="1"/>
      <c r="I863" s="1"/>
      <c r="N863" s="1"/>
      <c r="O863" s="1"/>
      <c r="P863" s="1"/>
      <c r="U863" s="1"/>
      <c r="V863" s="1"/>
      <c r="W863" s="1"/>
      <c r="AB863" s="1"/>
      <c r="AC863" s="1"/>
      <c r="AD863" s="1"/>
    </row>
    <row r="864" spans="7:30">
      <c r="G864" s="1"/>
      <c r="H864" s="1"/>
      <c r="I864" s="1"/>
      <c r="N864" s="1"/>
      <c r="O864" s="1"/>
      <c r="P864" s="1"/>
      <c r="U864" s="1"/>
      <c r="V864" s="1"/>
      <c r="W864" s="1"/>
      <c r="AB864" s="1"/>
      <c r="AC864" s="1"/>
      <c r="AD864" s="1"/>
    </row>
    <row r="865" spans="7:30">
      <c r="G865" s="1"/>
      <c r="H865" s="1"/>
      <c r="I865" s="1"/>
      <c r="N865" s="1"/>
      <c r="O865" s="1"/>
      <c r="P865" s="1"/>
      <c r="U865" s="1"/>
      <c r="V865" s="1"/>
      <c r="W865" s="1"/>
      <c r="AB865" s="1"/>
      <c r="AC865" s="1"/>
      <c r="AD865" s="1"/>
    </row>
    <row r="866" spans="7:30">
      <c r="G866" s="1"/>
      <c r="H866" s="1"/>
      <c r="I866" s="1"/>
      <c r="N866" s="1"/>
      <c r="O866" s="1"/>
      <c r="P866" s="1"/>
      <c r="U866" s="1"/>
      <c r="V866" s="1"/>
      <c r="W866" s="1"/>
      <c r="AB866" s="1"/>
      <c r="AC866" s="1"/>
      <c r="AD866" s="1"/>
    </row>
    <row r="867" spans="7:30">
      <c r="G867" s="1"/>
      <c r="H867" s="1"/>
      <c r="I867" s="1"/>
      <c r="N867" s="1"/>
      <c r="O867" s="1"/>
      <c r="P867" s="1"/>
      <c r="U867" s="1"/>
      <c r="V867" s="1"/>
      <c r="W867" s="1"/>
      <c r="AB867" s="1"/>
      <c r="AC867" s="1"/>
      <c r="AD867" s="1"/>
    </row>
    <row r="868" spans="7:30">
      <c r="G868" s="1"/>
      <c r="H868" s="1"/>
      <c r="I868" s="1"/>
      <c r="N868" s="1"/>
      <c r="O868" s="1"/>
      <c r="P868" s="1"/>
      <c r="U868" s="1"/>
      <c r="V868" s="1"/>
      <c r="W868" s="1"/>
      <c r="AB868" s="1"/>
      <c r="AC868" s="1"/>
      <c r="AD868" s="1"/>
    </row>
    <row r="869" spans="7:30">
      <c r="G869" s="1"/>
      <c r="H869" s="1"/>
      <c r="I869" s="1"/>
      <c r="N869" s="1"/>
      <c r="O869" s="1"/>
      <c r="P869" s="1"/>
      <c r="U869" s="1"/>
      <c r="V869" s="1"/>
      <c r="W869" s="1"/>
      <c r="AB869" s="1"/>
      <c r="AC869" s="1"/>
      <c r="AD869" s="1"/>
    </row>
    <row r="870" spans="7:30">
      <c r="G870" s="1"/>
      <c r="H870" s="1"/>
      <c r="I870" s="1"/>
      <c r="N870" s="1"/>
      <c r="O870" s="1"/>
      <c r="P870" s="1"/>
      <c r="U870" s="1"/>
      <c r="V870" s="1"/>
      <c r="W870" s="1"/>
      <c r="AB870" s="1"/>
      <c r="AC870" s="1"/>
      <c r="AD870" s="1"/>
    </row>
    <row r="871" spans="7:30">
      <c r="G871" s="1"/>
      <c r="H871" s="1"/>
      <c r="I871" s="1"/>
      <c r="N871" s="1"/>
      <c r="O871" s="1"/>
      <c r="P871" s="1"/>
      <c r="U871" s="1"/>
      <c r="V871" s="1"/>
      <c r="W871" s="1"/>
      <c r="AB871" s="1"/>
      <c r="AC871" s="1"/>
      <c r="AD871" s="1"/>
    </row>
    <row r="872" spans="7:30">
      <c r="G872" s="1"/>
      <c r="H872" s="1"/>
      <c r="I872" s="1"/>
      <c r="N872" s="1"/>
      <c r="O872" s="1"/>
      <c r="P872" s="1"/>
      <c r="U872" s="1"/>
      <c r="V872" s="1"/>
      <c r="W872" s="1"/>
      <c r="AB872" s="1"/>
      <c r="AC872" s="1"/>
      <c r="AD872" s="1"/>
    </row>
    <row r="873" spans="7:30">
      <c r="G873" s="1"/>
      <c r="H873" s="1"/>
      <c r="I873" s="1"/>
      <c r="N873" s="1"/>
      <c r="O873" s="1"/>
      <c r="P873" s="1"/>
      <c r="U873" s="1"/>
      <c r="V873" s="1"/>
      <c r="W873" s="1"/>
      <c r="AB873" s="1"/>
      <c r="AC873" s="1"/>
      <c r="AD873" s="1"/>
    </row>
    <row r="874" spans="7:30">
      <c r="G874" s="1"/>
      <c r="H874" s="1"/>
      <c r="I874" s="1"/>
      <c r="N874" s="1"/>
      <c r="O874" s="1"/>
      <c r="P874" s="1"/>
      <c r="U874" s="1"/>
      <c r="V874" s="1"/>
      <c r="W874" s="1"/>
      <c r="AB874" s="1"/>
      <c r="AC874" s="1"/>
      <c r="AD874" s="1"/>
    </row>
    <row r="875" spans="7:30">
      <c r="G875" s="1"/>
      <c r="H875" s="1"/>
      <c r="I875" s="1"/>
      <c r="N875" s="1"/>
      <c r="O875" s="1"/>
      <c r="P875" s="1"/>
      <c r="U875" s="1"/>
      <c r="V875" s="1"/>
      <c r="W875" s="1"/>
      <c r="AB875" s="1"/>
      <c r="AC875" s="1"/>
      <c r="AD875" s="1"/>
    </row>
    <row r="876" spans="7:30">
      <c r="G876" s="1"/>
      <c r="H876" s="1"/>
      <c r="I876" s="1"/>
      <c r="N876" s="1"/>
      <c r="O876" s="1"/>
      <c r="P876" s="1"/>
      <c r="U876" s="1"/>
      <c r="V876" s="1"/>
      <c r="W876" s="1"/>
      <c r="AB876" s="1"/>
      <c r="AC876" s="1"/>
      <c r="AD876" s="1"/>
    </row>
    <row r="877" spans="7:30">
      <c r="G877" s="1"/>
      <c r="H877" s="1"/>
      <c r="I877" s="1"/>
      <c r="N877" s="1"/>
      <c r="O877" s="1"/>
      <c r="P877" s="1"/>
      <c r="U877" s="1"/>
      <c r="V877" s="1"/>
      <c r="W877" s="1"/>
      <c r="AB877" s="1"/>
      <c r="AC877" s="1"/>
      <c r="AD877" s="1"/>
    </row>
    <row r="878" spans="7:30">
      <c r="G878" s="1"/>
      <c r="H878" s="1"/>
      <c r="I878" s="1"/>
      <c r="N878" s="1"/>
      <c r="O878" s="1"/>
      <c r="P878" s="1"/>
      <c r="U878" s="1"/>
      <c r="V878" s="1"/>
      <c r="W878" s="1"/>
      <c r="AB878" s="1"/>
      <c r="AC878" s="1"/>
      <c r="AD878" s="1"/>
    </row>
    <row r="879" spans="7:30">
      <c r="G879" s="1"/>
      <c r="H879" s="1"/>
      <c r="I879" s="1"/>
      <c r="N879" s="1"/>
      <c r="O879" s="1"/>
      <c r="P879" s="1"/>
      <c r="U879" s="1"/>
      <c r="V879" s="1"/>
      <c r="W879" s="1"/>
      <c r="AB879" s="1"/>
      <c r="AC879" s="1"/>
      <c r="AD879" s="1"/>
    </row>
    <row r="880" spans="7:30">
      <c r="G880" s="1"/>
      <c r="H880" s="1"/>
      <c r="I880" s="1"/>
      <c r="N880" s="1"/>
      <c r="O880" s="1"/>
      <c r="P880" s="1"/>
      <c r="U880" s="1"/>
      <c r="V880" s="1"/>
      <c r="W880" s="1"/>
      <c r="AB880" s="1"/>
      <c r="AC880" s="1"/>
      <c r="AD880" s="1"/>
    </row>
    <row r="881" spans="7:30">
      <c r="G881" s="1"/>
      <c r="H881" s="1"/>
      <c r="I881" s="1"/>
      <c r="N881" s="1"/>
      <c r="O881" s="1"/>
      <c r="P881" s="1"/>
      <c r="U881" s="1"/>
      <c r="V881" s="1"/>
      <c r="W881" s="1"/>
      <c r="AB881" s="1"/>
      <c r="AC881" s="1"/>
      <c r="AD881" s="1"/>
    </row>
    <row r="882" spans="7:30">
      <c r="G882" s="1"/>
      <c r="H882" s="1"/>
      <c r="I882" s="1"/>
      <c r="N882" s="1"/>
      <c r="O882" s="1"/>
      <c r="P882" s="1"/>
      <c r="U882" s="1"/>
      <c r="V882" s="1"/>
      <c r="W882" s="1"/>
      <c r="AB882" s="1"/>
      <c r="AC882" s="1"/>
      <c r="AD882" s="1"/>
    </row>
    <row r="883" spans="7:30">
      <c r="G883" s="1"/>
      <c r="H883" s="1"/>
      <c r="I883" s="1"/>
      <c r="N883" s="1"/>
      <c r="O883" s="1"/>
      <c r="P883" s="1"/>
      <c r="U883" s="1"/>
      <c r="V883" s="1"/>
      <c r="W883" s="1"/>
      <c r="AB883" s="1"/>
      <c r="AC883" s="1"/>
      <c r="AD883" s="1"/>
    </row>
    <row r="884" spans="7:30">
      <c r="G884" s="1"/>
      <c r="H884" s="1"/>
      <c r="I884" s="1"/>
      <c r="N884" s="1"/>
      <c r="O884" s="1"/>
      <c r="P884" s="1"/>
      <c r="U884" s="1"/>
      <c r="V884" s="1"/>
      <c r="W884" s="1"/>
      <c r="AB884" s="1"/>
      <c r="AC884" s="1"/>
      <c r="AD884" s="1"/>
    </row>
    <row r="885" spans="7:30">
      <c r="G885" s="1"/>
      <c r="H885" s="1"/>
      <c r="I885" s="1"/>
      <c r="N885" s="1"/>
      <c r="O885" s="1"/>
      <c r="P885" s="1"/>
      <c r="U885" s="1"/>
      <c r="V885" s="1"/>
      <c r="W885" s="1"/>
      <c r="AB885" s="1"/>
      <c r="AC885" s="1"/>
      <c r="AD885" s="1"/>
    </row>
    <row r="886" spans="7:30">
      <c r="G886" s="1"/>
      <c r="H886" s="1"/>
      <c r="I886" s="1"/>
      <c r="N886" s="1"/>
      <c r="O886" s="1"/>
      <c r="P886" s="1"/>
      <c r="U886" s="1"/>
      <c r="V886" s="1"/>
      <c r="W886" s="1"/>
      <c r="AB886" s="1"/>
      <c r="AC886" s="1"/>
      <c r="AD886" s="1"/>
    </row>
    <row r="887" spans="7:30">
      <c r="G887" s="1"/>
      <c r="H887" s="1"/>
      <c r="I887" s="1"/>
      <c r="N887" s="1"/>
      <c r="O887" s="1"/>
      <c r="P887" s="1"/>
      <c r="U887" s="1"/>
      <c r="V887" s="1"/>
      <c r="W887" s="1"/>
      <c r="AB887" s="1"/>
      <c r="AC887" s="1"/>
      <c r="AD887" s="1"/>
    </row>
    <row r="888" spans="7:30">
      <c r="G888" s="1"/>
      <c r="H888" s="1"/>
      <c r="I888" s="1"/>
      <c r="N888" s="1"/>
      <c r="O888" s="1"/>
      <c r="P888" s="1"/>
      <c r="U888" s="1"/>
      <c r="V888" s="1"/>
      <c r="W888" s="1"/>
      <c r="AB888" s="1"/>
      <c r="AC888" s="1"/>
      <c r="AD888" s="1"/>
    </row>
    <row r="889" spans="7:30">
      <c r="G889" s="1"/>
      <c r="H889" s="1"/>
      <c r="I889" s="1"/>
      <c r="N889" s="1"/>
      <c r="O889" s="1"/>
      <c r="P889" s="1"/>
      <c r="U889" s="1"/>
      <c r="V889" s="1"/>
      <c r="W889" s="1"/>
      <c r="AB889" s="1"/>
      <c r="AC889" s="1"/>
      <c r="AD889" s="1"/>
    </row>
    <row r="890" spans="7:30">
      <c r="G890" s="1"/>
      <c r="H890" s="1"/>
      <c r="I890" s="1"/>
      <c r="N890" s="1"/>
      <c r="O890" s="1"/>
      <c r="P890" s="1"/>
      <c r="U890" s="1"/>
      <c r="V890" s="1"/>
      <c r="W890" s="1"/>
      <c r="AB890" s="1"/>
      <c r="AC890" s="1"/>
      <c r="AD890" s="1"/>
    </row>
    <row r="891" spans="7:30">
      <c r="G891" s="1"/>
      <c r="H891" s="1"/>
      <c r="I891" s="1"/>
      <c r="N891" s="1"/>
      <c r="O891" s="1"/>
      <c r="P891" s="1"/>
      <c r="U891" s="1"/>
      <c r="V891" s="1"/>
      <c r="W891" s="1"/>
      <c r="AB891" s="1"/>
      <c r="AC891" s="1"/>
      <c r="AD891" s="1"/>
    </row>
    <row r="892" spans="7:30">
      <c r="G892" s="1"/>
      <c r="H892" s="1"/>
      <c r="I892" s="1"/>
      <c r="N892" s="1"/>
      <c r="O892" s="1"/>
      <c r="P892" s="1"/>
      <c r="U892" s="1"/>
      <c r="V892" s="1"/>
      <c r="W892" s="1"/>
      <c r="AB892" s="1"/>
      <c r="AC892" s="1"/>
      <c r="AD892" s="1"/>
    </row>
    <row r="893" spans="7:30">
      <c r="G893" s="1"/>
      <c r="H893" s="1"/>
      <c r="I893" s="1"/>
      <c r="N893" s="1"/>
      <c r="O893" s="1"/>
      <c r="P893" s="1"/>
      <c r="U893" s="1"/>
      <c r="V893" s="1"/>
      <c r="W893" s="1"/>
      <c r="AB893" s="1"/>
      <c r="AC893" s="1"/>
      <c r="AD893" s="1"/>
    </row>
    <row r="894" spans="7:30">
      <c r="G894" s="1"/>
      <c r="H894" s="1"/>
      <c r="I894" s="1"/>
      <c r="N894" s="1"/>
      <c r="O894" s="1"/>
      <c r="P894" s="1"/>
      <c r="U894" s="1"/>
      <c r="V894" s="1"/>
      <c r="W894" s="1"/>
      <c r="AB894" s="1"/>
      <c r="AC894" s="1"/>
      <c r="AD894" s="1"/>
    </row>
    <row r="895" spans="7:30">
      <c r="G895" s="1"/>
      <c r="H895" s="1"/>
      <c r="I895" s="1"/>
      <c r="N895" s="1"/>
      <c r="O895" s="1"/>
      <c r="P895" s="1"/>
      <c r="U895" s="1"/>
      <c r="V895" s="1"/>
      <c r="W895" s="1"/>
      <c r="AB895" s="1"/>
      <c r="AC895" s="1"/>
      <c r="AD895" s="1"/>
    </row>
    <row r="896" spans="7:30">
      <c r="G896" s="1"/>
      <c r="H896" s="1"/>
      <c r="I896" s="1"/>
      <c r="N896" s="1"/>
      <c r="O896" s="1"/>
      <c r="P896" s="1"/>
      <c r="U896" s="1"/>
      <c r="V896" s="1"/>
      <c r="W896" s="1"/>
      <c r="AB896" s="1"/>
      <c r="AC896" s="1"/>
      <c r="AD896" s="1"/>
    </row>
    <row r="897" spans="7:30">
      <c r="G897" s="1"/>
      <c r="H897" s="1"/>
      <c r="I897" s="1"/>
      <c r="N897" s="1"/>
      <c r="O897" s="1"/>
      <c r="P897" s="1"/>
      <c r="U897" s="1"/>
      <c r="V897" s="1"/>
      <c r="W897" s="1"/>
      <c r="AB897" s="1"/>
      <c r="AC897" s="1"/>
      <c r="AD897" s="1"/>
    </row>
    <row r="898" spans="7:30">
      <c r="G898" s="1"/>
      <c r="H898" s="1"/>
      <c r="I898" s="1"/>
      <c r="N898" s="1"/>
      <c r="O898" s="1"/>
      <c r="P898" s="1"/>
      <c r="U898" s="1"/>
      <c r="V898" s="1"/>
      <c r="W898" s="1"/>
      <c r="AB898" s="1"/>
      <c r="AC898" s="1"/>
      <c r="AD898" s="1"/>
    </row>
    <row r="899" spans="7:30">
      <c r="G899" s="1"/>
      <c r="H899" s="1"/>
      <c r="I899" s="1"/>
      <c r="N899" s="1"/>
      <c r="O899" s="1"/>
      <c r="P899" s="1"/>
      <c r="U899" s="1"/>
      <c r="V899" s="1"/>
      <c r="W899" s="1"/>
      <c r="AB899" s="1"/>
      <c r="AC899" s="1"/>
      <c r="AD899" s="1"/>
    </row>
    <row r="900" spans="7:30">
      <c r="G900" s="1"/>
      <c r="H900" s="1"/>
      <c r="I900" s="1"/>
      <c r="N900" s="1"/>
      <c r="O900" s="1"/>
      <c r="P900" s="1"/>
      <c r="U900" s="1"/>
      <c r="V900" s="1"/>
      <c r="W900" s="1"/>
      <c r="AB900" s="1"/>
      <c r="AC900" s="1"/>
      <c r="AD900" s="1"/>
    </row>
    <row r="901" spans="7:30">
      <c r="G901" s="1"/>
      <c r="H901" s="1"/>
      <c r="I901" s="1"/>
      <c r="N901" s="1"/>
      <c r="O901" s="1"/>
      <c r="P901" s="1"/>
      <c r="U901" s="1"/>
      <c r="V901" s="1"/>
      <c r="W901" s="1"/>
      <c r="AB901" s="1"/>
      <c r="AC901" s="1"/>
      <c r="AD901" s="1"/>
    </row>
    <row r="902" spans="7:30">
      <c r="G902" s="1"/>
      <c r="H902" s="1"/>
      <c r="I902" s="1"/>
      <c r="N902" s="1"/>
      <c r="O902" s="1"/>
      <c r="P902" s="1"/>
      <c r="U902" s="1"/>
      <c r="V902" s="1"/>
      <c r="W902" s="1"/>
      <c r="AB902" s="1"/>
      <c r="AC902" s="1"/>
      <c r="AD902" s="1"/>
    </row>
    <row r="903" spans="7:30">
      <c r="G903" s="1"/>
      <c r="H903" s="1"/>
      <c r="I903" s="1"/>
      <c r="N903" s="1"/>
      <c r="O903" s="1"/>
      <c r="P903" s="1"/>
      <c r="U903" s="1"/>
      <c r="V903" s="1"/>
      <c r="W903" s="1"/>
      <c r="AB903" s="1"/>
      <c r="AC903" s="1"/>
      <c r="AD903" s="1"/>
    </row>
    <row r="904" spans="7:30">
      <c r="G904" s="1"/>
      <c r="H904" s="1"/>
      <c r="I904" s="1"/>
      <c r="N904" s="1"/>
      <c r="O904" s="1"/>
      <c r="P904" s="1"/>
      <c r="U904" s="1"/>
      <c r="V904" s="1"/>
      <c r="W904" s="1"/>
      <c r="AB904" s="1"/>
      <c r="AC904" s="1"/>
      <c r="AD904" s="1"/>
    </row>
    <row r="905" spans="7:30">
      <c r="G905" s="1"/>
      <c r="H905" s="1"/>
      <c r="I905" s="1"/>
      <c r="N905" s="1"/>
      <c r="O905" s="1"/>
      <c r="P905" s="1"/>
      <c r="U905" s="1"/>
      <c r="V905" s="1"/>
      <c r="W905" s="1"/>
      <c r="AB905" s="1"/>
      <c r="AC905" s="1"/>
      <c r="AD905" s="1"/>
    </row>
    <row r="906" spans="7:30">
      <c r="G906" s="1"/>
      <c r="H906" s="1"/>
      <c r="I906" s="1"/>
      <c r="N906" s="1"/>
      <c r="O906" s="1"/>
      <c r="P906" s="1"/>
      <c r="U906" s="1"/>
      <c r="V906" s="1"/>
      <c r="W906" s="1"/>
      <c r="AB906" s="1"/>
      <c r="AC906" s="1"/>
      <c r="AD906" s="1"/>
    </row>
    <row r="907" spans="7:30">
      <c r="G907" s="1"/>
      <c r="H907" s="1"/>
      <c r="I907" s="1"/>
      <c r="N907" s="1"/>
      <c r="O907" s="1"/>
      <c r="P907" s="1"/>
      <c r="U907" s="1"/>
      <c r="V907" s="1"/>
      <c r="W907" s="1"/>
      <c r="AB907" s="1"/>
      <c r="AC907" s="1"/>
      <c r="AD907" s="1"/>
    </row>
    <row r="908" spans="7:30">
      <c r="G908" s="1"/>
      <c r="H908" s="1"/>
      <c r="I908" s="1"/>
      <c r="N908" s="1"/>
      <c r="O908" s="1"/>
      <c r="P908" s="1"/>
      <c r="U908" s="1"/>
      <c r="V908" s="1"/>
      <c r="W908" s="1"/>
      <c r="AB908" s="1"/>
      <c r="AC908" s="1"/>
      <c r="AD908" s="1"/>
    </row>
    <row r="909" spans="7:30">
      <c r="G909" s="1"/>
      <c r="H909" s="1"/>
      <c r="I909" s="1"/>
      <c r="N909" s="1"/>
      <c r="O909" s="1"/>
      <c r="P909" s="1"/>
      <c r="U909" s="1"/>
      <c r="V909" s="1"/>
      <c r="W909" s="1"/>
      <c r="AB909" s="1"/>
      <c r="AC909" s="1"/>
      <c r="AD909" s="1"/>
    </row>
    <row r="910" spans="7:30">
      <c r="G910" s="1"/>
      <c r="H910" s="1"/>
      <c r="I910" s="1"/>
      <c r="N910" s="1"/>
      <c r="O910" s="1"/>
      <c r="P910" s="1"/>
      <c r="U910" s="1"/>
      <c r="V910" s="1"/>
      <c r="W910" s="1"/>
      <c r="AB910" s="1"/>
      <c r="AC910" s="1"/>
      <c r="AD910" s="1"/>
    </row>
    <row r="911" spans="7:30">
      <c r="G911" s="1"/>
      <c r="H911" s="1"/>
      <c r="I911" s="1"/>
      <c r="N911" s="1"/>
      <c r="O911" s="1"/>
      <c r="P911" s="1"/>
      <c r="U911" s="1"/>
      <c r="V911" s="1"/>
      <c r="W911" s="1"/>
      <c r="AB911" s="1"/>
      <c r="AC911" s="1"/>
      <c r="AD911" s="1"/>
    </row>
    <row r="912" spans="7:30">
      <c r="G912" s="1"/>
      <c r="H912" s="1"/>
      <c r="I912" s="1"/>
      <c r="N912" s="1"/>
      <c r="O912" s="1"/>
      <c r="P912" s="1"/>
      <c r="U912" s="1"/>
      <c r="V912" s="1"/>
      <c r="W912" s="1"/>
      <c r="AB912" s="1"/>
      <c r="AC912" s="1"/>
      <c r="AD912" s="1"/>
    </row>
    <row r="913" spans="7:30">
      <c r="G913" s="1"/>
      <c r="H913" s="1"/>
      <c r="I913" s="1"/>
      <c r="N913" s="1"/>
      <c r="O913" s="1"/>
      <c r="P913" s="1"/>
      <c r="U913" s="1"/>
      <c r="V913" s="1"/>
      <c r="W913" s="1"/>
      <c r="AB913" s="1"/>
      <c r="AC913" s="1"/>
      <c r="AD913" s="1"/>
    </row>
    <row r="914" spans="7:30">
      <c r="G914" s="1"/>
      <c r="H914" s="1"/>
      <c r="I914" s="1"/>
      <c r="N914" s="1"/>
      <c r="O914" s="1"/>
      <c r="P914" s="1"/>
      <c r="U914" s="1"/>
      <c r="V914" s="1"/>
      <c r="W914" s="1"/>
      <c r="AB914" s="1"/>
      <c r="AC914" s="1"/>
      <c r="AD914" s="1"/>
    </row>
    <row r="915" spans="7:30">
      <c r="G915" s="1"/>
      <c r="H915" s="1"/>
      <c r="I915" s="1"/>
      <c r="N915" s="1"/>
      <c r="O915" s="1"/>
      <c r="P915" s="1"/>
      <c r="U915" s="1"/>
      <c r="V915" s="1"/>
      <c r="W915" s="1"/>
      <c r="AB915" s="1"/>
      <c r="AC915" s="1"/>
      <c r="AD915" s="1"/>
    </row>
    <row r="916" spans="7:30">
      <c r="G916" s="1"/>
      <c r="H916" s="1"/>
      <c r="I916" s="1"/>
      <c r="N916" s="1"/>
      <c r="O916" s="1"/>
      <c r="P916" s="1"/>
      <c r="U916" s="1"/>
      <c r="V916" s="1"/>
      <c r="W916" s="1"/>
      <c r="AB916" s="1"/>
      <c r="AC916" s="1"/>
      <c r="AD916" s="1"/>
    </row>
    <row r="917" spans="7:30">
      <c r="G917" s="1"/>
      <c r="H917" s="1"/>
      <c r="I917" s="1"/>
      <c r="N917" s="1"/>
      <c r="O917" s="1"/>
      <c r="P917" s="1"/>
      <c r="U917" s="1"/>
      <c r="V917" s="1"/>
      <c r="W917" s="1"/>
      <c r="AB917" s="1"/>
      <c r="AC917" s="1"/>
      <c r="AD917" s="1"/>
    </row>
    <row r="918" spans="7:30">
      <c r="G918" s="1"/>
      <c r="H918" s="1"/>
      <c r="I918" s="1"/>
      <c r="N918" s="1"/>
      <c r="O918" s="1"/>
      <c r="P918" s="1"/>
      <c r="U918" s="1"/>
      <c r="V918" s="1"/>
      <c r="W918" s="1"/>
      <c r="AB918" s="1"/>
      <c r="AC918" s="1"/>
      <c r="AD918" s="1"/>
    </row>
    <row r="919" spans="7:30">
      <c r="G919" s="1"/>
      <c r="H919" s="1"/>
      <c r="I919" s="1"/>
      <c r="N919" s="1"/>
      <c r="O919" s="1"/>
      <c r="P919" s="1"/>
      <c r="U919" s="1"/>
      <c r="V919" s="1"/>
      <c r="W919" s="1"/>
      <c r="AB919" s="1"/>
      <c r="AC919" s="1"/>
      <c r="AD919" s="1"/>
    </row>
    <row r="920" spans="7:30">
      <c r="G920" s="1"/>
      <c r="H920" s="1"/>
      <c r="I920" s="1"/>
      <c r="N920" s="1"/>
      <c r="O920" s="1"/>
      <c r="P920" s="1"/>
      <c r="U920" s="1"/>
      <c r="V920" s="1"/>
      <c r="W920" s="1"/>
      <c r="AB920" s="1"/>
      <c r="AC920" s="1"/>
      <c r="AD920" s="1"/>
    </row>
    <row r="921" spans="7:30">
      <c r="G921" s="1"/>
      <c r="H921" s="1"/>
      <c r="I921" s="1"/>
      <c r="N921" s="1"/>
      <c r="O921" s="1"/>
      <c r="P921" s="1"/>
      <c r="U921" s="1"/>
      <c r="V921" s="1"/>
      <c r="W921" s="1"/>
      <c r="AB921" s="1"/>
      <c r="AC921" s="1"/>
      <c r="AD921" s="1"/>
    </row>
    <row r="922" spans="7:30">
      <c r="G922" s="1"/>
      <c r="H922" s="1"/>
      <c r="I922" s="1"/>
      <c r="N922" s="1"/>
      <c r="O922" s="1"/>
      <c r="P922" s="1"/>
      <c r="U922" s="1"/>
      <c r="V922" s="1"/>
      <c r="W922" s="1"/>
      <c r="AB922" s="1"/>
      <c r="AC922" s="1"/>
      <c r="AD922" s="1"/>
    </row>
    <row r="923" spans="7:30">
      <c r="G923" s="1"/>
      <c r="H923" s="1"/>
      <c r="I923" s="1"/>
      <c r="N923" s="1"/>
      <c r="O923" s="1"/>
      <c r="P923" s="1"/>
      <c r="U923" s="1"/>
      <c r="V923" s="1"/>
      <c r="W923" s="1"/>
      <c r="AB923" s="1"/>
      <c r="AC923" s="1"/>
      <c r="AD923" s="1"/>
    </row>
    <row r="924" spans="7:30">
      <c r="G924" s="1"/>
      <c r="H924" s="1"/>
      <c r="I924" s="1"/>
      <c r="N924" s="1"/>
      <c r="O924" s="1"/>
      <c r="P924" s="1"/>
      <c r="U924" s="1"/>
      <c r="V924" s="1"/>
      <c r="W924" s="1"/>
      <c r="AB924" s="1"/>
      <c r="AC924" s="1"/>
      <c r="AD924" s="1"/>
    </row>
    <row r="925" spans="7:30">
      <c r="G925" s="1"/>
      <c r="H925" s="1"/>
      <c r="I925" s="1"/>
      <c r="N925" s="1"/>
      <c r="O925" s="1"/>
      <c r="P925" s="1"/>
      <c r="U925" s="1"/>
      <c r="V925" s="1"/>
      <c r="W925" s="1"/>
      <c r="AB925" s="1"/>
      <c r="AC925" s="1"/>
      <c r="AD925" s="1"/>
    </row>
    <row r="926" spans="7:30">
      <c r="G926" s="1"/>
      <c r="H926" s="1"/>
      <c r="I926" s="1"/>
      <c r="N926" s="1"/>
      <c r="O926" s="1"/>
      <c r="P926" s="1"/>
      <c r="U926" s="1"/>
      <c r="V926" s="1"/>
      <c r="W926" s="1"/>
      <c r="AB926" s="1"/>
      <c r="AC926" s="1"/>
      <c r="AD926" s="1"/>
    </row>
    <row r="927" spans="7:30">
      <c r="G927" s="1"/>
      <c r="H927" s="1"/>
      <c r="I927" s="1"/>
      <c r="N927" s="1"/>
      <c r="O927" s="1"/>
      <c r="P927" s="1"/>
      <c r="U927" s="1"/>
      <c r="V927" s="1"/>
      <c r="W927" s="1"/>
      <c r="AB927" s="1"/>
      <c r="AC927" s="1"/>
      <c r="AD927" s="1"/>
    </row>
    <row r="928" spans="7:30">
      <c r="G928" s="1"/>
      <c r="H928" s="1"/>
      <c r="I928" s="1"/>
      <c r="N928" s="1"/>
      <c r="O928" s="1"/>
      <c r="P928" s="1"/>
      <c r="U928" s="1"/>
      <c r="V928" s="1"/>
      <c r="W928" s="1"/>
      <c r="AB928" s="1"/>
      <c r="AC928" s="1"/>
      <c r="AD928" s="1"/>
    </row>
    <row r="929" spans="7:30">
      <c r="G929" s="1"/>
      <c r="H929" s="1"/>
      <c r="I929" s="1"/>
      <c r="N929" s="1"/>
      <c r="O929" s="1"/>
      <c r="P929" s="1"/>
      <c r="U929" s="1"/>
      <c r="V929" s="1"/>
      <c r="W929" s="1"/>
      <c r="AB929" s="1"/>
      <c r="AC929" s="1"/>
      <c r="AD929" s="1"/>
    </row>
    <row r="930" spans="7:30">
      <c r="G930" s="1"/>
      <c r="H930" s="1"/>
      <c r="I930" s="1"/>
      <c r="N930" s="1"/>
      <c r="O930" s="1"/>
      <c r="P930" s="1"/>
      <c r="U930" s="1"/>
      <c r="V930" s="1"/>
      <c r="W930" s="1"/>
      <c r="AB930" s="1"/>
      <c r="AC930" s="1"/>
      <c r="AD930" s="1"/>
    </row>
    <row r="931" spans="7:30">
      <c r="G931" s="1"/>
      <c r="H931" s="1"/>
      <c r="I931" s="1"/>
      <c r="N931" s="1"/>
      <c r="O931" s="1"/>
      <c r="P931" s="1"/>
      <c r="U931" s="1"/>
      <c r="V931" s="1"/>
      <c r="W931" s="1"/>
      <c r="AB931" s="1"/>
      <c r="AC931" s="1"/>
      <c r="AD931" s="1"/>
    </row>
    <row r="932" spans="7:30">
      <c r="G932" s="1"/>
      <c r="H932" s="1"/>
      <c r="I932" s="1"/>
      <c r="N932" s="1"/>
      <c r="O932" s="1"/>
      <c r="P932" s="1"/>
      <c r="U932" s="1"/>
      <c r="V932" s="1"/>
      <c r="W932" s="1"/>
      <c r="AB932" s="1"/>
      <c r="AC932" s="1"/>
      <c r="AD932" s="1"/>
    </row>
    <row r="933" spans="7:30">
      <c r="G933" s="1"/>
      <c r="H933" s="1"/>
      <c r="I933" s="1"/>
      <c r="N933" s="1"/>
      <c r="O933" s="1"/>
      <c r="P933" s="1"/>
      <c r="U933" s="1"/>
      <c r="V933" s="1"/>
      <c r="W933" s="1"/>
      <c r="AB933" s="1"/>
      <c r="AC933" s="1"/>
      <c r="AD933" s="1"/>
    </row>
    <row r="934" spans="7:30">
      <c r="G934" s="1"/>
      <c r="H934" s="1"/>
      <c r="I934" s="1"/>
      <c r="N934" s="1"/>
      <c r="O934" s="1"/>
      <c r="P934" s="1"/>
      <c r="U934" s="1"/>
      <c r="V934" s="1"/>
      <c r="W934" s="1"/>
      <c r="AB934" s="1"/>
      <c r="AC934" s="1"/>
      <c r="AD934" s="1"/>
    </row>
    <row r="935" spans="7:30">
      <c r="G935" s="1"/>
      <c r="H935" s="1"/>
      <c r="I935" s="1"/>
      <c r="N935" s="1"/>
      <c r="O935" s="1"/>
      <c r="P935" s="1"/>
      <c r="U935" s="1"/>
      <c r="V935" s="1"/>
      <c r="W935" s="1"/>
      <c r="AB935" s="1"/>
      <c r="AC935" s="1"/>
      <c r="AD935" s="1"/>
    </row>
    <row r="936" spans="7:30">
      <c r="G936" s="1"/>
      <c r="H936" s="1"/>
      <c r="I936" s="1"/>
      <c r="N936" s="1"/>
      <c r="O936" s="1"/>
      <c r="P936" s="1"/>
      <c r="U936" s="1"/>
      <c r="V936" s="1"/>
      <c r="W936" s="1"/>
      <c r="AB936" s="1"/>
      <c r="AC936" s="1"/>
      <c r="AD936" s="1"/>
    </row>
    <row r="937" spans="7:30">
      <c r="G937" s="1"/>
      <c r="H937" s="1"/>
      <c r="I937" s="1"/>
      <c r="N937" s="1"/>
      <c r="O937" s="1"/>
      <c r="P937" s="1"/>
      <c r="U937" s="1"/>
      <c r="V937" s="1"/>
      <c r="W937" s="1"/>
      <c r="AB937" s="1"/>
      <c r="AC937" s="1"/>
      <c r="AD937" s="1"/>
    </row>
    <row r="938" spans="7:30">
      <c r="G938" s="1"/>
      <c r="H938" s="1"/>
      <c r="I938" s="1"/>
      <c r="N938" s="1"/>
      <c r="O938" s="1"/>
      <c r="P938" s="1"/>
      <c r="U938" s="1"/>
      <c r="V938" s="1"/>
      <c r="W938" s="1"/>
      <c r="AB938" s="1"/>
      <c r="AC938" s="1"/>
      <c r="AD938" s="1"/>
    </row>
    <row r="939" spans="7:30">
      <c r="G939" s="1"/>
      <c r="H939" s="1"/>
      <c r="I939" s="1"/>
      <c r="N939" s="1"/>
      <c r="O939" s="1"/>
      <c r="P939" s="1"/>
      <c r="U939" s="1"/>
      <c r="V939" s="1"/>
      <c r="W939" s="1"/>
      <c r="AB939" s="1"/>
      <c r="AC939" s="1"/>
      <c r="AD939" s="1"/>
    </row>
    <row r="940" spans="7:30">
      <c r="G940" s="1"/>
      <c r="H940" s="1"/>
      <c r="I940" s="1"/>
      <c r="N940" s="1"/>
      <c r="O940" s="1"/>
      <c r="P940" s="1"/>
      <c r="U940" s="1"/>
      <c r="V940" s="1"/>
      <c r="W940" s="1"/>
      <c r="AB940" s="1"/>
      <c r="AC940" s="1"/>
      <c r="AD940" s="1"/>
    </row>
    <row r="941" spans="7:30">
      <c r="G941" s="1"/>
      <c r="H941" s="1"/>
      <c r="I941" s="1"/>
      <c r="N941" s="1"/>
      <c r="O941" s="1"/>
      <c r="P941" s="1"/>
      <c r="U941" s="1"/>
      <c r="V941" s="1"/>
      <c r="W941" s="1"/>
      <c r="AB941" s="1"/>
      <c r="AC941" s="1"/>
      <c r="AD941" s="1"/>
    </row>
    <row r="942" spans="7:30">
      <c r="G942" s="1"/>
      <c r="H942" s="1"/>
      <c r="I942" s="1"/>
      <c r="N942" s="1"/>
      <c r="O942" s="1"/>
      <c r="P942" s="1"/>
      <c r="U942" s="1"/>
      <c r="V942" s="1"/>
      <c r="W942" s="1"/>
      <c r="AB942" s="1"/>
      <c r="AC942" s="1"/>
      <c r="AD942" s="1"/>
    </row>
    <row r="943" spans="7:30">
      <c r="G943" s="1"/>
      <c r="H943" s="1"/>
      <c r="I943" s="1"/>
      <c r="N943" s="1"/>
      <c r="O943" s="1"/>
      <c r="P943" s="1"/>
      <c r="U943" s="1"/>
      <c r="V943" s="1"/>
      <c r="W943" s="1"/>
      <c r="AB943" s="1"/>
      <c r="AC943" s="1"/>
      <c r="AD943" s="1"/>
    </row>
    <row r="944" spans="7:30">
      <c r="G944" s="1"/>
      <c r="H944" s="1"/>
      <c r="I944" s="1"/>
      <c r="N944" s="1"/>
      <c r="O944" s="1"/>
      <c r="P944" s="1"/>
      <c r="U944" s="1"/>
      <c r="V944" s="1"/>
      <c r="W944" s="1"/>
      <c r="AB944" s="1"/>
      <c r="AC944" s="1"/>
      <c r="AD944" s="1"/>
    </row>
    <row r="945" spans="7:30">
      <c r="G945" s="1"/>
      <c r="H945" s="1"/>
      <c r="I945" s="1"/>
      <c r="N945" s="1"/>
      <c r="O945" s="1"/>
      <c r="P945" s="1"/>
      <c r="U945" s="1"/>
      <c r="V945" s="1"/>
      <c r="W945" s="1"/>
      <c r="AB945" s="1"/>
      <c r="AC945" s="1"/>
      <c r="AD945" s="1"/>
    </row>
    <row r="946" spans="7:30">
      <c r="G946" s="1"/>
      <c r="H946" s="1"/>
      <c r="I946" s="1"/>
      <c r="N946" s="1"/>
      <c r="O946" s="1"/>
      <c r="P946" s="1"/>
      <c r="U946" s="1"/>
      <c r="V946" s="1"/>
      <c r="W946" s="1"/>
      <c r="AB946" s="1"/>
      <c r="AC946" s="1"/>
      <c r="AD946" s="1"/>
    </row>
    <row r="947" spans="7:30">
      <c r="G947" s="1"/>
      <c r="H947" s="1"/>
      <c r="I947" s="1"/>
      <c r="N947" s="1"/>
      <c r="O947" s="1"/>
      <c r="P947" s="1"/>
      <c r="U947" s="1"/>
      <c r="V947" s="1"/>
      <c r="W947" s="1"/>
      <c r="AB947" s="1"/>
      <c r="AC947" s="1"/>
      <c r="AD947" s="1"/>
    </row>
    <row r="948" spans="7:30">
      <c r="G948" s="1"/>
      <c r="H948" s="1"/>
      <c r="I948" s="1"/>
      <c r="N948" s="1"/>
      <c r="O948" s="1"/>
      <c r="P948" s="1"/>
      <c r="U948" s="1"/>
      <c r="V948" s="1"/>
      <c r="W948" s="1"/>
      <c r="AB948" s="1"/>
      <c r="AC948" s="1"/>
      <c r="AD948" s="1"/>
    </row>
    <row r="949" spans="7:30">
      <c r="G949" s="1"/>
      <c r="H949" s="1"/>
      <c r="I949" s="1"/>
      <c r="N949" s="1"/>
      <c r="O949" s="1"/>
      <c r="P949" s="1"/>
      <c r="U949" s="1"/>
      <c r="V949" s="1"/>
      <c r="W949" s="1"/>
      <c r="AB949" s="1"/>
      <c r="AC949" s="1"/>
      <c r="AD949" s="1"/>
    </row>
    <row r="950" spans="7:30">
      <c r="G950" s="1"/>
      <c r="H950" s="1"/>
      <c r="I950" s="1"/>
      <c r="N950" s="1"/>
      <c r="O950" s="1"/>
      <c r="P950" s="1"/>
      <c r="U950" s="1"/>
      <c r="V950" s="1"/>
      <c r="W950" s="1"/>
      <c r="AB950" s="1"/>
      <c r="AC950" s="1"/>
      <c r="AD950" s="1"/>
    </row>
    <row r="951" spans="7:30">
      <c r="G951" s="1"/>
      <c r="H951" s="1"/>
      <c r="I951" s="1"/>
      <c r="N951" s="1"/>
      <c r="O951" s="1"/>
      <c r="P951" s="1"/>
      <c r="U951" s="1"/>
      <c r="V951" s="1"/>
      <c r="W951" s="1"/>
      <c r="AB951" s="1"/>
      <c r="AC951" s="1"/>
      <c r="AD951" s="1"/>
    </row>
    <row r="952" spans="7:30">
      <c r="G952" s="1"/>
      <c r="H952" s="1"/>
      <c r="I952" s="1"/>
      <c r="N952" s="1"/>
      <c r="O952" s="1"/>
      <c r="P952" s="1"/>
      <c r="U952" s="1"/>
      <c r="V952" s="1"/>
      <c r="W952" s="1"/>
      <c r="AB952" s="1"/>
      <c r="AC952" s="1"/>
      <c r="AD952" s="1"/>
    </row>
    <row r="953" spans="7:30">
      <c r="G953" s="1"/>
      <c r="H953" s="1"/>
      <c r="I953" s="1"/>
      <c r="N953" s="1"/>
      <c r="O953" s="1"/>
      <c r="P953" s="1"/>
      <c r="U953" s="1"/>
      <c r="V953" s="1"/>
      <c r="W953" s="1"/>
      <c r="AB953" s="1"/>
      <c r="AC953" s="1"/>
      <c r="AD953" s="1"/>
    </row>
    <row r="954" spans="7:30">
      <c r="G954" s="1"/>
      <c r="H954" s="1"/>
      <c r="I954" s="1"/>
      <c r="N954" s="1"/>
      <c r="O954" s="1"/>
      <c r="P954" s="1"/>
      <c r="U954" s="1"/>
      <c r="V954" s="1"/>
      <c r="W954" s="1"/>
      <c r="AB954" s="1"/>
      <c r="AC954" s="1"/>
      <c r="AD954" s="1"/>
    </row>
    <row r="955" spans="7:30">
      <c r="G955" s="1"/>
      <c r="H955" s="1"/>
      <c r="I955" s="1"/>
      <c r="N955" s="1"/>
      <c r="O955" s="1"/>
      <c r="P955" s="1"/>
      <c r="U955" s="1"/>
      <c r="V955" s="1"/>
      <c r="W955" s="1"/>
      <c r="AB955" s="1"/>
      <c r="AC955" s="1"/>
      <c r="AD955" s="1"/>
    </row>
    <row r="956" spans="7:30">
      <c r="G956" s="1"/>
      <c r="H956" s="1"/>
      <c r="I956" s="1"/>
      <c r="N956" s="1"/>
      <c r="O956" s="1"/>
      <c r="P956" s="1"/>
      <c r="U956" s="1"/>
      <c r="V956" s="1"/>
      <c r="W956" s="1"/>
      <c r="AB956" s="1"/>
      <c r="AC956" s="1"/>
      <c r="AD956" s="1"/>
    </row>
    <row r="957" spans="7:30">
      <c r="G957" s="1"/>
      <c r="H957" s="1"/>
      <c r="I957" s="1"/>
      <c r="N957" s="1"/>
      <c r="O957" s="1"/>
      <c r="P957" s="1"/>
      <c r="U957" s="1"/>
      <c r="V957" s="1"/>
      <c r="W957" s="1"/>
      <c r="AB957" s="1"/>
      <c r="AC957" s="1"/>
      <c r="AD957" s="1"/>
    </row>
    <row r="958" spans="7:30">
      <c r="G958" s="1"/>
      <c r="H958" s="1"/>
      <c r="I958" s="1"/>
      <c r="N958" s="1"/>
      <c r="O958" s="1"/>
      <c r="P958" s="1"/>
      <c r="U958" s="1"/>
      <c r="V958" s="1"/>
      <c r="W958" s="1"/>
      <c r="AB958" s="1"/>
      <c r="AC958" s="1"/>
      <c r="AD958" s="1"/>
    </row>
    <row r="959" spans="7:30">
      <c r="G959" s="1"/>
      <c r="H959" s="1"/>
      <c r="I959" s="1"/>
      <c r="N959" s="1"/>
      <c r="O959" s="1"/>
      <c r="P959" s="1"/>
      <c r="U959" s="1"/>
      <c r="V959" s="1"/>
      <c r="W959" s="1"/>
      <c r="AB959" s="1"/>
      <c r="AC959" s="1"/>
      <c r="AD959" s="1"/>
    </row>
    <row r="960" spans="7:30">
      <c r="G960" s="1"/>
      <c r="H960" s="1"/>
      <c r="I960" s="1"/>
      <c r="N960" s="1"/>
      <c r="O960" s="1"/>
      <c r="P960" s="1"/>
      <c r="U960" s="1"/>
      <c r="V960" s="1"/>
      <c r="W960" s="1"/>
      <c r="AB960" s="1"/>
      <c r="AC960" s="1"/>
      <c r="AD960" s="1"/>
    </row>
    <row r="961" spans="7:30">
      <c r="G961" s="1"/>
      <c r="H961" s="1"/>
      <c r="I961" s="1"/>
      <c r="N961" s="1"/>
      <c r="O961" s="1"/>
      <c r="P961" s="1"/>
      <c r="U961" s="1"/>
      <c r="V961" s="1"/>
      <c r="W961" s="1"/>
      <c r="AB961" s="1"/>
      <c r="AC961" s="1"/>
      <c r="AD961" s="1"/>
    </row>
    <row r="962" spans="7:30">
      <c r="G962" s="1"/>
      <c r="H962" s="1"/>
      <c r="I962" s="1"/>
      <c r="N962" s="1"/>
      <c r="O962" s="1"/>
      <c r="P962" s="1"/>
      <c r="U962" s="1"/>
      <c r="V962" s="1"/>
      <c r="W962" s="1"/>
      <c r="AB962" s="1"/>
      <c r="AC962" s="1"/>
      <c r="AD962" s="1"/>
    </row>
    <row r="963" spans="7:30">
      <c r="G963" s="1"/>
      <c r="H963" s="1"/>
      <c r="I963" s="1"/>
      <c r="N963" s="1"/>
      <c r="O963" s="1"/>
      <c r="P963" s="1"/>
      <c r="U963" s="1"/>
      <c r="V963" s="1"/>
      <c r="W963" s="1"/>
      <c r="AB963" s="1"/>
      <c r="AC963" s="1"/>
      <c r="AD963" s="1"/>
    </row>
    <row r="964" spans="7:30">
      <c r="G964" s="1"/>
      <c r="H964" s="1"/>
      <c r="I964" s="1"/>
      <c r="N964" s="1"/>
      <c r="O964" s="1"/>
      <c r="P964" s="1"/>
      <c r="U964" s="1"/>
      <c r="V964" s="1"/>
      <c r="W964" s="1"/>
      <c r="AB964" s="1"/>
      <c r="AC964" s="1"/>
      <c r="AD964" s="1"/>
    </row>
    <row r="965" spans="7:30">
      <c r="G965" s="1"/>
      <c r="H965" s="1"/>
      <c r="I965" s="1"/>
      <c r="N965" s="1"/>
      <c r="O965" s="1"/>
      <c r="P965" s="1"/>
      <c r="U965" s="1"/>
      <c r="V965" s="1"/>
      <c r="W965" s="1"/>
      <c r="AB965" s="1"/>
      <c r="AC965" s="1"/>
      <c r="AD965" s="1"/>
    </row>
    <row r="966" spans="7:30">
      <c r="G966" s="1"/>
      <c r="H966" s="1"/>
      <c r="I966" s="1"/>
      <c r="N966" s="1"/>
      <c r="O966" s="1"/>
      <c r="P966" s="1"/>
      <c r="U966" s="1"/>
      <c r="V966" s="1"/>
      <c r="W966" s="1"/>
      <c r="AB966" s="1"/>
      <c r="AC966" s="1"/>
      <c r="AD966" s="1"/>
    </row>
    <row r="967" spans="7:30">
      <c r="G967" s="1"/>
      <c r="H967" s="1"/>
      <c r="I967" s="1"/>
      <c r="N967" s="1"/>
      <c r="O967" s="1"/>
      <c r="P967" s="1"/>
      <c r="U967" s="1"/>
      <c r="V967" s="1"/>
      <c r="W967" s="1"/>
      <c r="AB967" s="1"/>
      <c r="AC967" s="1"/>
      <c r="AD967" s="1"/>
    </row>
    <row r="968" spans="7:30">
      <c r="G968" s="1"/>
      <c r="H968" s="1"/>
      <c r="I968" s="1"/>
      <c r="N968" s="1"/>
      <c r="O968" s="1"/>
      <c r="P968" s="1"/>
      <c r="U968" s="1"/>
      <c r="V968" s="1"/>
      <c r="W968" s="1"/>
      <c r="AB968" s="1"/>
      <c r="AC968" s="1"/>
      <c r="AD968" s="1"/>
    </row>
    <row r="969" spans="7:30">
      <c r="G969" s="1"/>
      <c r="H969" s="1"/>
      <c r="I969" s="1"/>
      <c r="N969" s="1"/>
      <c r="O969" s="1"/>
      <c r="P969" s="1"/>
      <c r="U969" s="1"/>
      <c r="V969" s="1"/>
      <c r="W969" s="1"/>
      <c r="AB969" s="1"/>
      <c r="AC969" s="1"/>
      <c r="AD969" s="1"/>
    </row>
    <row r="970" spans="7:30">
      <c r="G970" s="1"/>
      <c r="H970" s="1"/>
      <c r="I970" s="1"/>
      <c r="N970" s="1"/>
      <c r="O970" s="1"/>
      <c r="P970" s="1"/>
      <c r="U970" s="1"/>
      <c r="V970" s="1"/>
      <c r="W970" s="1"/>
      <c r="AB970" s="1"/>
      <c r="AC970" s="1"/>
      <c r="AD970" s="1"/>
    </row>
    <row r="971" spans="7:30">
      <c r="G971" s="1"/>
      <c r="H971" s="1"/>
      <c r="I971" s="1"/>
      <c r="N971" s="1"/>
      <c r="O971" s="1"/>
      <c r="P971" s="1"/>
      <c r="U971" s="1"/>
      <c r="V971" s="1"/>
      <c r="W971" s="1"/>
      <c r="AB971" s="1"/>
      <c r="AC971" s="1"/>
      <c r="AD971" s="1"/>
    </row>
    <row r="972" spans="7:30">
      <c r="G972" s="1"/>
      <c r="H972" s="1"/>
      <c r="I972" s="1"/>
      <c r="N972" s="1"/>
      <c r="O972" s="1"/>
      <c r="P972" s="1"/>
      <c r="U972" s="1"/>
      <c r="V972" s="1"/>
      <c r="W972" s="1"/>
      <c r="AB972" s="1"/>
      <c r="AC972" s="1"/>
      <c r="AD972" s="1"/>
    </row>
    <row r="973" spans="7:30">
      <c r="G973" s="1"/>
      <c r="H973" s="1"/>
      <c r="I973" s="1"/>
      <c r="N973" s="1"/>
      <c r="O973" s="1"/>
      <c r="P973" s="1"/>
      <c r="U973" s="1"/>
      <c r="V973" s="1"/>
      <c r="W973" s="1"/>
      <c r="AB973" s="1"/>
      <c r="AC973" s="1"/>
      <c r="AD973" s="1"/>
    </row>
    <row r="974" spans="7:30">
      <c r="G974" s="1"/>
      <c r="H974" s="1"/>
      <c r="I974" s="1"/>
      <c r="N974" s="1"/>
      <c r="O974" s="1"/>
      <c r="P974" s="1"/>
      <c r="U974" s="1"/>
      <c r="V974" s="1"/>
      <c r="W974" s="1"/>
      <c r="AB974" s="1"/>
      <c r="AC974" s="1"/>
      <c r="AD974" s="1"/>
    </row>
    <row r="975" spans="7:30">
      <c r="G975" s="1"/>
      <c r="H975" s="1"/>
      <c r="I975" s="1"/>
      <c r="N975" s="1"/>
      <c r="O975" s="1"/>
      <c r="P975" s="1"/>
      <c r="U975" s="1"/>
      <c r="V975" s="1"/>
      <c r="W975" s="1"/>
      <c r="AB975" s="1"/>
      <c r="AC975" s="1"/>
      <c r="AD975" s="1"/>
    </row>
    <row r="976" spans="7:30">
      <c r="G976" s="1"/>
      <c r="H976" s="1"/>
      <c r="I976" s="1"/>
      <c r="N976" s="1"/>
      <c r="O976" s="1"/>
      <c r="P976" s="1"/>
      <c r="U976" s="1"/>
      <c r="V976" s="1"/>
      <c r="W976" s="1"/>
      <c r="AB976" s="1"/>
      <c r="AC976" s="1"/>
      <c r="AD976" s="1"/>
    </row>
    <row r="977" spans="7:30">
      <c r="G977" s="1"/>
      <c r="H977" s="1"/>
      <c r="I977" s="1"/>
      <c r="N977" s="1"/>
      <c r="O977" s="1"/>
      <c r="P977" s="1"/>
      <c r="U977" s="1"/>
      <c r="V977" s="1"/>
      <c r="W977" s="1"/>
      <c r="AB977" s="1"/>
      <c r="AC977" s="1"/>
      <c r="AD977" s="1"/>
    </row>
    <row r="978" spans="7:30">
      <c r="G978" s="1"/>
      <c r="H978" s="1"/>
      <c r="I978" s="1"/>
      <c r="N978" s="1"/>
      <c r="O978" s="1"/>
      <c r="P978" s="1"/>
      <c r="U978" s="1"/>
      <c r="V978" s="1"/>
      <c r="W978" s="1"/>
      <c r="AB978" s="1"/>
      <c r="AC978" s="1"/>
      <c r="AD978" s="1"/>
    </row>
    <row r="979" spans="7:30">
      <c r="G979" s="1"/>
      <c r="H979" s="1"/>
      <c r="I979" s="1"/>
      <c r="N979" s="1"/>
      <c r="O979" s="1"/>
      <c r="P979" s="1"/>
      <c r="U979" s="1"/>
      <c r="V979" s="1"/>
      <c r="W979" s="1"/>
      <c r="AB979" s="1"/>
      <c r="AC979" s="1"/>
      <c r="AD979" s="1"/>
    </row>
    <row r="980" spans="7:30">
      <c r="G980" s="1"/>
      <c r="H980" s="1"/>
      <c r="I980" s="1"/>
      <c r="N980" s="1"/>
      <c r="O980" s="1"/>
      <c r="P980" s="1"/>
      <c r="U980" s="1"/>
      <c r="V980" s="1"/>
      <c r="W980" s="1"/>
      <c r="AB980" s="1"/>
      <c r="AC980" s="1"/>
      <c r="AD980" s="1"/>
    </row>
    <row r="981" spans="7:30">
      <c r="G981" s="1"/>
      <c r="H981" s="1"/>
      <c r="I981" s="1"/>
      <c r="N981" s="1"/>
      <c r="O981" s="1"/>
      <c r="P981" s="1"/>
      <c r="U981" s="1"/>
      <c r="V981" s="1"/>
      <c r="W981" s="1"/>
      <c r="AB981" s="1"/>
      <c r="AC981" s="1"/>
      <c r="AD981" s="1"/>
    </row>
    <row r="982" spans="7:30">
      <c r="G982" s="1"/>
      <c r="H982" s="1"/>
      <c r="I982" s="1"/>
      <c r="N982" s="1"/>
      <c r="O982" s="1"/>
      <c r="P982" s="1"/>
      <c r="U982" s="1"/>
      <c r="V982" s="1"/>
      <c r="W982" s="1"/>
      <c r="AB982" s="1"/>
      <c r="AC982" s="1"/>
      <c r="AD982" s="1"/>
    </row>
    <row r="983" spans="7:30">
      <c r="G983" s="1"/>
      <c r="H983" s="1"/>
      <c r="I983" s="1"/>
      <c r="N983" s="1"/>
      <c r="O983" s="1"/>
      <c r="P983" s="1"/>
      <c r="U983" s="1"/>
      <c r="V983" s="1"/>
      <c r="W983" s="1"/>
      <c r="AB983" s="1"/>
      <c r="AC983" s="1"/>
      <c r="AD983" s="1"/>
    </row>
    <row r="984" spans="7:30">
      <c r="G984" s="1"/>
      <c r="H984" s="1"/>
      <c r="I984" s="1"/>
      <c r="N984" s="1"/>
      <c r="O984" s="1"/>
      <c r="P984" s="1"/>
      <c r="U984" s="1"/>
      <c r="V984" s="1"/>
      <c r="W984" s="1"/>
      <c r="AB984" s="1"/>
      <c r="AC984" s="1"/>
      <c r="AD984" s="1"/>
    </row>
    <row r="985" spans="7:30">
      <c r="G985" s="1"/>
      <c r="H985" s="1"/>
      <c r="I985" s="1"/>
      <c r="N985" s="1"/>
      <c r="O985" s="1"/>
      <c r="P985" s="1"/>
      <c r="U985" s="1"/>
      <c r="V985" s="1"/>
      <c r="W985" s="1"/>
      <c r="AB985" s="1"/>
      <c r="AC985" s="1"/>
      <c r="AD985" s="1"/>
    </row>
    <row r="986" spans="7:30">
      <c r="G986" s="1"/>
      <c r="H986" s="1"/>
      <c r="I986" s="1"/>
      <c r="N986" s="1"/>
      <c r="O986" s="1"/>
      <c r="P986" s="1"/>
      <c r="U986" s="1"/>
      <c r="V986" s="1"/>
      <c r="W986" s="1"/>
      <c r="AB986" s="1"/>
      <c r="AC986" s="1"/>
      <c r="AD986" s="1"/>
    </row>
    <row r="987" spans="7:30">
      <c r="G987" s="1"/>
      <c r="H987" s="1"/>
      <c r="I987" s="1"/>
      <c r="N987" s="1"/>
      <c r="O987" s="1"/>
      <c r="P987" s="1"/>
      <c r="U987" s="1"/>
      <c r="V987" s="1"/>
      <c r="W987" s="1"/>
      <c r="AB987" s="1"/>
      <c r="AC987" s="1"/>
      <c r="AD987" s="1"/>
    </row>
    <row r="988" spans="7:30">
      <c r="G988" s="1"/>
      <c r="H988" s="1"/>
      <c r="I988" s="1"/>
      <c r="N988" s="1"/>
      <c r="O988" s="1"/>
      <c r="P988" s="1"/>
      <c r="U988" s="1"/>
      <c r="V988" s="1"/>
      <c r="W988" s="1"/>
      <c r="AB988" s="1"/>
      <c r="AC988" s="1"/>
      <c r="AD988" s="1"/>
    </row>
    <row r="989" spans="7:30">
      <c r="G989" s="1"/>
      <c r="H989" s="1"/>
      <c r="I989" s="1"/>
      <c r="N989" s="1"/>
      <c r="O989" s="1"/>
      <c r="P989" s="1"/>
      <c r="U989" s="1"/>
      <c r="V989" s="1"/>
      <c r="W989" s="1"/>
      <c r="AB989" s="1"/>
      <c r="AC989" s="1"/>
      <c r="AD989" s="1"/>
    </row>
    <row r="990" spans="7:30">
      <c r="G990" s="1"/>
      <c r="H990" s="1"/>
      <c r="I990" s="1"/>
      <c r="N990" s="1"/>
      <c r="O990" s="1"/>
      <c r="P990" s="1"/>
      <c r="U990" s="1"/>
      <c r="V990" s="1"/>
      <c r="W990" s="1"/>
      <c r="AB990" s="1"/>
      <c r="AC990" s="1"/>
      <c r="AD990" s="1"/>
    </row>
    <row r="991" spans="7:30">
      <c r="G991" s="1"/>
      <c r="H991" s="1"/>
      <c r="I991" s="1"/>
      <c r="N991" s="1"/>
      <c r="O991" s="1"/>
      <c r="P991" s="1"/>
      <c r="U991" s="1"/>
      <c r="V991" s="1"/>
      <c r="W991" s="1"/>
      <c r="AB991" s="1"/>
      <c r="AC991" s="1"/>
      <c r="AD991" s="1"/>
    </row>
    <row r="992" spans="7:30">
      <c r="G992" s="1"/>
      <c r="H992" s="1"/>
      <c r="I992" s="1"/>
      <c r="N992" s="1"/>
      <c r="O992" s="1"/>
      <c r="P992" s="1"/>
      <c r="U992" s="1"/>
      <c r="V992" s="1"/>
      <c r="W992" s="1"/>
      <c r="AB992" s="1"/>
      <c r="AC992" s="1"/>
      <c r="AD992" s="1"/>
    </row>
    <row r="993" spans="7:30">
      <c r="G993" s="1"/>
      <c r="H993" s="1"/>
      <c r="I993" s="1"/>
      <c r="N993" s="1"/>
      <c r="O993" s="1"/>
      <c r="P993" s="1"/>
      <c r="U993" s="1"/>
      <c r="V993" s="1"/>
      <c r="W993" s="1"/>
      <c r="AB993" s="1"/>
      <c r="AC993" s="1"/>
      <c r="AD993" s="1"/>
    </row>
    <row r="994" spans="7:30">
      <c r="G994" s="1"/>
      <c r="H994" s="1"/>
      <c r="I994" s="1"/>
      <c r="N994" s="1"/>
      <c r="O994" s="1"/>
      <c r="P994" s="1"/>
      <c r="U994" s="1"/>
      <c r="V994" s="1"/>
      <c r="W994" s="1"/>
      <c r="AB994" s="1"/>
      <c r="AC994" s="1"/>
      <c r="AD994" s="1"/>
    </row>
    <row r="995" spans="7:30">
      <c r="G995" s="1"/>
      <c r="H995" s="1"/>
      <c r="I995" s="1"/>
      <c r="N995" s="1"/>
      <c r="O995" s="1"/>
      <c r="P995" s="1"/>
      <c r="U995" s="1"/>
      <c r="V995" s="1"/>
      <c r="W995" s="1"/>
      <c r="AB995" s="1"/>
      <c r="AC995" s="1"/>
      <c r="AD995" s="1"/>
    </row>
    <row r="996" spans="7:30">
      <c r="G996" s="1"/>
      <c r="H996" s="1"/>
      <c r="I996" s="1"/>
      <c r="N996" s="1"/>
      <c r="O996" s="1"/>
      <c r="P996" s="1"/>
      <c r="U996" s="1"/>
      <c r="V996" s="1"/>
      <c r="W996" s="1"/>
      <c r="AB996" s="1"/>
      <c r="AC996" s="1"/>
      <c r="AD996" s="1"/>
    </row>
    <row r="997" spans="7:30">
      <c r="G997" s="1"/>
      <c r="H997" s="1"/>
      <c r="I997" s="1"/>
      <c r="N997" s="1"/>
      <c r="O997" s="1"/>
      <c r="P997" s="1"/>
      <c r="U997" s="1"/>
      <c r="V997" s="1"/>
      <c r="W997" s="1"/>
      <c r="AB997" s="1"/>
      <c r="AC997" s="1"/>
      <c r="AD997" s="1"/>
    </row>
    <row r="998" spans="7:30">
      <c r="G998" s="1"/>
      <c r="H998" s="1"/>
      <c r="I998" s="1"/>
      <c r="N998" s="1"/>
      <c r="O998" s="1"/>
      <c r="P998" s="1"/>
      <c r="U998" s="1"/>
      <c r="V998" s="1"/>
      <c r="W998" s="1"/>
      <c r="AB998" s="1"/>
      <c r="AC998" s="1"/>
      <c r="AD998" s="1"/>
    </row>
    <row r="999" spans="7:30">
      <c r="G999" s="1"/>
      <c r="H999" s="1"/>
      <c r="I999" s="1"/>
      <c r="N999" s="1"/>
      <c r="O999" s="1"/>
      <c r="P999" s="1"/>
      <c r="U999" s="1"/>
      <c r="V999" s="1"/>
      <c r="W999" s="1"/>
      <c r="AB999" s="1"/>
      <c r="AC999" s="1"/>
      <c r="AD999" s="1"/>
    </row>
    <row r="1000" spans="7:30">
      <c r="G1000" s="1"/>
      <c r="H1000" s="1"/>
      <c r="I1000" s="1"/>
      <c r="N1000" s="1"/>
      <c r="O1000" s="1"/>
      <c r="P1000" s="1"/>
      <c r="U1000" s="1"/>
      <c r="V1000" s="1"/>
      <c r="W1000" s="1"/>
      <c r="AB1000" s="1"/>
      <c r="AC1000" s="1"/>
      <c r="AD1000" s="1"/>
    </row>
    <row r="1001" spans="7:30">
      <c r="G1001" s="1"/>
      <c r="H1001" s="1"/>
      <c r="I1001" s="1"/>
      <c r="N1001" s="1"/>
      <c r="O1001" s="1"/>
      <c r="P1001" s="1"/>
      <c r="U1001" s="1"/>
      <c r="V1001" s="1"/>
      <c r="W1001" s="1"/>
      <c r="AB1001" s="1"/>
      <c r="AC1001" s="1"/>
      <c r="AD1001" s="1"/>
    </row>
    <row r="1002" spans="7:30">
      <c r="G1002" s="1"/>
      <c r="H1002" s="1"/>
      <c r="I1002" s="1"/>
      <c r="N1002" s="1"/>
      <c r="O1002" s="1"/>
      <c r="P1002" s="1"/>
      <c r="U1002" s="1"/>
      <c r="V1002" s="1"/>
      <c r="W1002" s="1"/>
      <c r="AB1002" s="1"/>
      <c r="AC1002" s="1"/>
      <c r="AD1002" s="1"/>
    </row>
    <row r="1003" spans="7:30">
      <c r="G1003" s="1"/>
      <c r="H1003" s="1"/>
      <c r="I1003" s="1"/>
      <c r="N1003" s="1"/>
      <c r="O1003" s="1"/>
      <c r="P1003" s="1"/>
      <c r="U1003" s="1"/>
      <c r="V1003" s="1"/>
      <c r="W1003" s="1"/>
      <c r="AB1003" s="1"/>
      <c r="AC1003" s="1"/>
      <c r="AD1003" s="1"/>
    </row>
    <row r="1004" spans="7:30">
      <c r="G1004" s="1"/>
      <c r="H1004" s="1"/>
      <c r="I1004" s="1"/>
      <c r="N1004" s="1"/>
      <c r="O1004" s="1"/>
      <c r="P1004" s="1"/>
      <c r="U1004" s="1"/>
      <c r="V1004" s="1"/>
      <c r="W1004" s="1"/>
      <c r="AB1004" s="1"/>
      <c r="AC1004" s="1"/>
      <c r="AD1004" s="1"/>
    </row>
    <row r="1005" spans="7:30">
      <c r="G1005" s="1"/>
      <c r="H1005" s="1"/>
      <c r="I1005" s="1"/>
      <c r="N1005" s="1"/>
      <c r="O1005" s="1"/>
      <c r="P1005" s="1"/>
      <c r="U1005" s="1"/>
      <c r="V1005" s="1"/>
      <c r="W1005" s="1"/>
      <c r="AB1005" s="1"/>
      <c r="AC1005" s="1"/>
      <c r="AD1005" s="1"/>
    </row>
    <row r="1006" spans="7:30">
      <c r="G1006" s="1"/>
      <c r="H1006" s="1"/>
      <c r="I1006" s="1"/>
      <c r="N1006" s="1"/>
      <c r="O1006" s="1"/>
      <c r="P1006" s="1"/>
      <c r="U1006" s="1"/>
      <c r="V1006" s="1"/>
      <c r="W1006" s="1"/>
      <c r="AB1006" s="1"/>
      <c r="AC1006" s="1"/>
      <c r="AD1006" s="1"/>
    </row>
    <row r="1007" spans="7:30">
      <c r="G1007" s="1"/>
      <c r="H1007" s="1"/>
      <c r="I1007" s="1"/>
      <c r="N1007" s="1"/>
      <c r="O1007" s="1"/>
      <c r="P1007" s="1"/>
      <c r="U1007" s="1"/>
      <c r="V1007" s="1"/>
      <c r="W1007" s="1"/>
      <c r="AB1007" s="1"/>
      <c r="AC1007" s="1"/>
      <c r="AD1007" s="1"/>
    </row>
    <row r="1008" spans="7:30">
      <c r="G1008" s="1"/>
      <c r="H1008" s="1"/>
      <c r="I1008" s="1"/>
      <c r="N1008" s="1"/>
      <c r="O1008" s="1"/>
      <c r="P1008" s="1"/>
      <c r="U1008" s="1"/>
      <c r="V1008" s="1"/>
      <c r="W1008" s="1"/>
      <c r="AB1008" s="1"/>
      <c r="AC1008" s="1"/>
      <c r="AD1008" s="1"/>
    </row>
    <row r="1009" spans="7:30">
      <c r="G1009" s="1"/>
      <c r="H1009" s="1"/>
      <c r="I1009" s="1"/>
      <c r="N1009" s="1"/>
      <c r="O1009" s="1"/>
      <c r="P1009" s="1"/>
      <c r="U1009" s="1"/>
      <c r="V1009" s="1"/>
      <c r="W1009" s="1"/>
      <c r="AB1009" s="1"/>
      <c r="AC1009" s="1"/>
      <c r="AD1009" s="1"/>
    </row>
    <row r="1010" spans="7:30">
      <c r="G1010" s="1"/>
      <c r="H1010" s="1"/>
      <c r="I1010" s="1"/>
      <c r="N1010" s="1"/>
      <c r="O1010" s="1"/>
      <c r="P1010" s="1"/>
      <c r="U1010" s="1"/>
      <c r="V1010" s="1"/>
      <c r="W1010" s="1"/>
      <c r="AB1010" s="1"/>
      <c r="AC1010" s="1"/>
      <c r="AD1010" s="1"/>
    </row>
    <row r="1011" spans="7:30">
      <c r="G1011" s="1"/>
      <c r="H1011" s="1"/>
      <c r="I1011" s="1"/>
      <c r="N1011" s="1"/>
      <c r="O1011" s="1"/>
      <c r="P1011" s="1"/>
      <c r="U1011" s="1"/>
      <c r="V1011" s="1"/>
      <c r="W1011" s="1"/>
      <c r="AB1011" s="1"/>
      <c r="AC1011" s="1"/>
      <c r="AD1011" s="1"/>
    </row>
    <row r="1012" spans="7:30">
      <c r="G1012" s="1"/>
      <c r="H1012" s="1"/>
      <c r="I1012" s="1"/>
      <c r="N1012" s="1"/>
      <c r="O1012" s="1"/>
      <c r="P1012" s="1"/>
      <c r="U1012" s="1"/>
      <c r="V1012" s="1"/>
      <c r="W1012" s="1"/>
      <c r="AB1012" s="1"/>
      <c r="AC1012" s="1"/>
      <c r="AD1012" s="1"/>
    </row>
    <row r="1013" spans="7:30">
      <c r="G1013" s="1"/>
      <c r="H1013" s="1"/>
      <c r="I1013" s="1"/>
      <c r="N1013" s="1"/>
      <c r="O1013" s="1"/>
      <c r="P1013" s="1"/>
      <c r="U1013" s="1"/>
      <c r="V1013" s="1"/>
      <c r="W1013" s="1"/>
      <c r="AB1013" s="1"/>
      <c r="AC1013" s="1"/>
      <c r="AD1013" s="1"/>
    </row>
    <row r="1014" spans="7:30">
      <c r="G1014" s="1"/>
      <c r="H1014" s="1"/>
      <c r="I1014" s="1"/>
      <c r="N1014" s="1"/>
      <c r="O1014" s="1"/>
      <c r="P1014" s="1"/>
      <c r="U1014" s="1"/>
      <c r="V1014" s="1"/>
      <c r="W1014" s="1"/>
      <c r="AB1014" s="1"/>
      <c r="AC1014" s="1"/>
      <c r="AD1014" s="1"/>
    </row>
    <row r="1015" spans="7:30">
      <c r="G1015" s="1"/>
      <c r="H1015" s="1"/>
      <c r="I1015" s="1"/>
      <c r="N1015" s="1"/>
      <c r="O1015" s="1"/>
      <c r="P1015" s="1"/>
      <c r="U1015" s="1"/>
      <c r="V1015" s="1"/>
      <c r="W1015" s="1"/>
      <c r="AB1015" s="1"/>
      <c r="AC1015" s="1"/>
      <c r="AD1015" s="1"/>
    </row>
    <row r="1016" spans="7:30">
      <c r="G1016" s="1"/>
      <c r="H1016" s="1"/>
      <c r="I1016" s="1"/>
      <c r="N1016" s="1"/>
      <c r="O1016" s="1"/>
      <c r="P1016" s="1"/>
      <c r="U1016" s="1"/>
      <c r="V1016" s="1"/>
      <c r="W1016" s="1"/>
      <c r="AB1016" s="1"/>
      <c r="AC1016" s="1"/>
      <c r="AD1016" s="1"/>
    </row>
    <row r="1017" spans="7:30">
      <c r="G1017" s="1"/>
      <c r="H1017" s="1"/>
      <c r="I1017" s="1"/>
      <c r="N1017" s="1"/>
      <c r="O1017" s="1"/>
      <c r="P1017" s="1"/>
      <c r="U1017" s="1"/>
      <c r="V1017" s="1"/>
      <c r="W1017" s="1"/>
      <c r="AB1017" s="1"/>
      <c r="AC1017" s="1"/>
      <c r="AD1017" s="1"/>
    </row>
    <row r="1018" spans="7:30">
      <c r="G1018" s="1"/>
      <c r="H1018" s="1"/>
      <c r="I1018" s="1"/>
      <c r="N1018" s="1"/>
      <c r="O1018" s="1"/>
      <c r="P1018" s="1"/>
      <c r="U1018" s="1"/>
      <c r="V1018" s="1"/>
      <c r="W1018" s="1"/>
      <c r="AB1018" s="1"/>
      <c r="AC1018" s="1"/>
      <c r="AD1018" s="1"/>
    </row>
    <row r="1019" spans="7:30">
      <c r="G1019" s="1"/>
      <c r="H1019" s="1"/>
      <c r="I1019" s="1"/>
      <c r="N1019" s="1"/>
      <c r="O1019" s="1"/>
      <c r="P1019" s="1"/>
      <c r="U1019" s="1"/>
      <c r="V1019" s="1"/>
      <c r="W1019" s="1"/>
      <c r="AB1019" s="1"/>
      <c r="AC1019" s="1"/>
      <c r="AD1019" s="1"/>
    </row>
    <row r="1020" spans="7:30">
      <c r="G1020" s="1"/>
      <c r="H1020" s="1"/>
      <c r="I1020" s="1"/>
      <c r="N1020" s="1"/>
      <c r="O1020" s="1"/>
      <c r="P1020" s="1"/>
      <c r="U1020" s="1"/>
      <c r="V1020" s="1"/>
      <c r="W1020" s="1"/>
      <c r="AB1020" s="1"/>
      <c r="AC1020" s="1"/>
      <c r="AD1020" s="1"/>
    </row>
    <row r="1021" spans="7:30">
      <c r="G1021" s="1"/>
      <c r="H1021" s="1"/>
      <c r="I1021" s="1"/>
      <c r="N1021" s="1"/>
      <c r="O1021" s="1"/>
      <c r="P1021" s="1"/>
      <c r="U1021" s="1"/>
      <c r="V1021" s="1"/>
      <c r="W1021" s="1"/>
      <c r="AB1021" s="1"/>
      <c r="AC1021" s="1"/>
      <c r="AD1021" s="1"/>
    </row>
    <row r="1022" spans="7:30">
      <c r="G1022" s="1"/>
      <c r="H1022" s="1"/>
      <c r="I1022" s="1"/>
      <c r="N1022" s="1"/>
      <c r="O1022" s="1"/>
      <c r="P1022" s="1"/>
      <c r="U1022" s="1"/>
      <c r="V1022" s="1"/>
      <c r="W1022" s="1"/>
      <c r="AB1022" s="1"/>
      <c r="AC1022" s="1"/>
      <c r="AD1022" s="1"/>
    </row>
    <row r="1023" spans="7:30">
      <c r="G1023" s="1"/>
      <c r="H1023" s="1"/>
      <c r="I1023" s="1"/>
      <c r="N1023" s="1"/>
      <c r="O1023" s="1"/>
      <c r="P1023" s="1"/>
      <c r="U1023" s="1"/>
      <c r="V1023" s="1"/>
      <c r="W1023" s="1"/>
      <c r="AB1023" s="1"/>
      <c r="AC1023" s="1"/>
      <c r="AD1023" s="1"/>
    </row>
    <row r="1024" spans="7:30">
      <c r="G1024" s="1"/>
      <c r="H1024" s="1"/>
      <c r="I1024" s="1"/>
      <c r="N1024" s="1"/>
      <c r="O1024" s="1"/>
      <c r="P1024" s="1"/>
      <c r="U1024" s="1"/>
      <c r="V1024" s="1"/>
      <c r="W1024" s="1"/>
      <c r="AB1024" s="1"/>
      <c r="AC1024" s="1"/>
      <c r="AD1024" s="1"/>
    </row>
    <row r="1025" spans="7:30">
      <c r="G1025" s="1"/>
      <c r="H1025" s="1"/>
      <c r="I1025" s="1"/>
      <c r="N1025" s="1"/>
      <c r="O1025" s="1"/>
      <c r="P1025" s="1"/>
      <c r="U1025" s="1"/>
      <c r="V1025" s="1"/>
      <c r="W1025" s="1"/>
      <c r="AB1025" s="1"/>
      <c r="AC1025" s="1"/>
      <c r="AD1025" s="1"/>
    </row>
    <row r="1026" spans="7:30">
      <c r="G1026" s="1"/>
      <c r="H1026" s="1"/>
      <c r="I1026" s="1"/>
      <c r="N1026" s="1"/>
      <c r="O1026" s="1"/>
      <c r="P1026" s="1"/>
      <c r="U1026" s="1"/>
      <c r="V1026" s="1"/>
      <c r="W1026" s="1"/>
      <c r="AB1026" s="1"/>
      <c r="AC1026" s="1"/>
      <c r="AD1026" s="1"/>
    </row>
    <row r="1027" spans="7:30">
      <c r="G1027" s="1"/>
      <c r="H1027" s="1"/>
      <c r="I1027" s="1"/>
      <c r="N1027" s="1"/>
      <c r="O1027" s="1"/>
      <c r="P1027" s="1"/>
      <c r="U1027" s="1"/>
      <c r="V1027" s="1"/>
      <c r="W1027" s="1"/>
      <c r="AB1027" s="1"/>
      <c r="AC1027" s="1"/>
      <c r="AD1027" s="1"/>
    </row>
    <row r="1028" spans="7:30">
      <c r="G1028" s="1"/>
      <c r="H1028" s="1"/>
      <c r="I1028" s="1"/>
      <c r="N1028" s="1"/>
      <c r="O1028" s="1"/>
      <c r="P1028" s="1"/>
      <c r="U1028" s="1"/>
      <c r="V1028" s="1"/>
      <c r="W1028" s="1"/>
      <c r="AB1028" s="1"/>
      <c r="AC1028" s="1"/>
      <c r="AD1028" s="1"/>
    </row>
    <row r="1029" spans="7:30">
      <c r="G1029" s="1"/>
      <c r="H1029" s="1"/>
      <c r="I1029" s="1"/>
      <c r="N1029" s="1"/>
      <c r="O1029" s="1"/>
      <c r="P1029" s="1"/>
      <c r="U1029" s="1"/>
      <c r="V1029" s="1"/>
      <c r="W1029" s="1"/>
      <c r="AB1029" s="1"/>
      <c r="AC1029" s="1"/>
      <c r="AD1029" s="1"/>
    </row>
    <row r="1030" spans="7:30">
      <c r="G1030" s="1"/>
      <c r="H1030" s="1"/>
      <c r="I1030" s="1"/>
      <c r="N1030" s="1"/>
      <c r="O1030" s="1"/>
      <c r="P1030" s="1"/>
      <c r="U1030" s="1"/>
      <c r="V1030" s="1"/>
      <c r="W1030" s="1"/>
      <c r="AB1030" s="1"/>
      <c r="AC1030" s="1"/>
      <c r="AD1030" s="1"/>
    </row>
    <row r="1031" spans="7:30">
      <c r="G1031" s="1"/>
      <c r="H1031" s="1"/>
      <c r="I1031" s="1"/>
      <c r="N1031" s="1"/>
      <c r="O1031" s="1"/>
      <c r="P1031" s="1"/>
      <c r="U1031" s="1"/>
      <c r="V1031" s="1"/>
      <c r="W1031" s="1"/>
      <c r="AB1031" s="1"/>
      <c r="AC1031" s="1"/>
      <c r="AD1031" s="1"/>
    </row>
    <row r="1032" spans="7:30">
      <c r="G1032" s="1"/>
      <c r="H1032" s="1"/>
      <c r="I1032" s="1"/>
      <c r="N1032" s="1"/>
      <c r="O1032" s="1"/>
      <c r="P1032" s="1"/>
      <c r="U1032" s="1"/>
      <c r="V1032" s="1"/>
      <c r="W1032" s="1"/>
      <c r="AB1032" s="1"/>
      <c r="AC1032" s="1"/>
      <c r="AD1032" s="1"/>
    </row>
    <row r="1033" spans="7:30">
      <c r="G1033" s="1"/>
      <c r="H1033" s="1"/>
      <c r="I1033" s="1"/>
      <c r="N1033" s="1"/>
      <c r="O1033" s="1"/>
      <c r="P1033" s="1"/>
      <c r="U1033" s="1"/>
      <c r="V1033" s="1"/>
      <c r="W1033" s="1"/>
      <c r="AB1033" s="1"/>
      <c r="AC1033" s="1"/>
      <c r="AD1033" s="1"/>
    </row>
    <row r="1034" spans="7:30">
      <c r="G1034" s="1"/>
      <c r="H1034" s="1"/>
      <c r="I1034" s="1"/>
      <c r="N1034" s="1"/>
      <c r="O1034" s="1"/>
      <c r="P1034" s="1"/>
      <c r="U1034" s="1"/>
      <c r="V1034" s="1"/>
      <c r="W1034" s="1"/>
      <c r="AB1034" s="1"/>
      <c r="AC1034" s="1"/>
      <c r="AD1034" s="1"/>
    </row>
    <row r="1035" spans="7:30">
      <c r="G1035" s="1"/>
      <c r="H1035" s="1"/>
      <c r="I1035" s="1"/>
      <c r="N1035" s="1"/>
      <c r="O1035" s="1"/>
      <c r="P1035" s="1"/>
      <c r="U1035" s="1"/>
      <c r="V1035" s="1"/>
      <c r="W1035" s="1"/>
      <c r="AB1035" s="1"/>
      <c r="AC1035" s="1"/>
      <c r="AD1035" s="1"/>
    </row>
    <row r="1036" spans="7:30">
      <c r="G1036" s="1"/>
      <c r="H1036" s="1"/>
      <c r="I1036" s="1"/>
      <c r="N1036" s="1"/>
      <c r="O1036" s="1"/>
      <c r="P1036" s="1"/>
      <c r="U1036" s="1"/>
      <c r="V1036" s="1"/>
      <c r="W1036" s="1"/>
      <c r="AB1036" s="1"/>
      <c r="AC1036" s="1"/>
      <c r="AD1036" s="1"/>
    </row>
    <row r="1037" spans="7:30">
      <c r="G1037" s="1"/>
      <c r="H1037" s="1"/>
      <c r="I1037" s="1"/>
      <c r="N1037" s="1"/>
      <c r="O1037" s="1"/>
      <c r="P1037" s="1"/>
      <c r="U1037" s="1"/>
      <c r="V1037" s="1"/>
      <c r="W1037" s="1"/>
      <c r="AB1037" s="1"/>
      <c r="AC1037" s="1"/>
      <c r="AD1037" s="1"/>
    </row>
    <row r="1038" spans="7:30">
      <c r="G1038" s="1"/>
      <c r="H1038" s="1"/>
      <c r="I1038" s="1"/>
      <c r="N1038" s="1"/>
      <c r="O1038" s="1"/>
      <c r="P1038" s="1"/>
      <c r="U1038" s="1"/>
      <c r="V1038" s="1"/>
      <c r="W1038" s="1"/>
      <c r="AB1038" s="1"/>
      <c r="AC1038" s="1"/>
      <c r="AD1038" s="1"/>
    </row>
    <row r="1039" spans="7:30">
      <c r="G1039" s="1"/>
      <c r="H1039" s="1"/>
      <c r="I1039" s="1"/>
      <c r="N1039" s="1"/>
      <c r="O1039" s="1"/>
      <c r="P1039" s="1"/>
      <c r="U1039" s="1"/>
      <c r="V1039" s="1"/>
      <c r="W1039" s="1"/>
      <c r="AB1039" s="1"/>
      <c r="AC1039" s="1"/>
      <c r="AD1039" s="1"/>
    </row>
    <row r="1040" spans="7:30">
      <c r="G1040" s="1"/>
      <c r="H1040" s="1"/>
      <c r="I1040" s="1"/>
      <c r="N1040" s="1"/>
      <c r="O1040" s="1"/>
      <c r="P1040" s="1"/>
      <c r="U1040" s="1"/>
      <c r="V1040" s="1"/>
      <c r="W1040" s="1"/>
      <c r="AB1040" s="1"/>
      <c r="AC1040" s="1"/>
      <c r="AD1040" s="1"/>
    </row>
    <row r="1041" spans="7:30">
      <c r="G1041" s="1"/>
      <c r="H1041" s="1"/>
      <c r="I1041" s="1"/>
      <c r="N1041" s="1"/>
      <c r="O1041" s="1"/>
      <c r="P1041" s="1"/>
      <c r="U1041" s="1"/>
      <c r="V1041" s="1"/>
      <c r="W1041" s="1"/>
      <c r="AB1041" s="1"/>
      <c r="AC1041" s="1"/>
      <c r="AD1041" s="1"/>
    </row>
    <row r="1042" spans="7:30">
      <c r="G1042" s="1"/>
      <c r="H1042" s="1"/>
      <c r="I1042" s="1"/>
      <c r="N1042" s="1"/>
      <c r="O1042" s="1"/>
      <c r="P1042" s="1"/>
      <c r="U1042" s="1"/>
      <c r="V1042" s="1"/>
      <c r="W1042" s="1"/>
      <c r="AB1042" s="1"/>
      <c r="AC1042" s="1"/>
      <c r="AD1042" s="1"/>
    </row>
    <row r="1043" spans="7:30">
      <c r="G1043" s="1"/>
      <c r="H1043" s="1"/>
      <c r="I1043" s="1"/>
      <c r="N1043" s="1"/>
      <c r="O1043" s="1"/>
      <c r="P1043" s="1"/>
      <c r="U1043" s="1"/>
      <c r="V1043" s="1"/>
      <c r="W1043" s="1"/>
      <c r="AB1043" s="1"/>
      <c r="AC1043" s="1"/>
      <c r="AD1043" s="1"/>
    </row>
    <row r="1044" spans="7:30">
      <c r="G1044" s="1"/>
      <c r="H1044" s="1"/>
      <c r="I1044" s="1"/>
      <c r="N1044" s="1"/>
      <c r="O1044" s="1"/>
      <c r="P1044" s="1"/>
      <c r="U1044" s="1"/>
      <c r="V1044" s="1"/>
      <c r="W1044" s="1"/>
      <c r="AB1044" s="1"/>
      <c r="AC1044" s="1"/>
      <c r="AD1044" s="1"/>
    </row>
    <row r="1045" spans="7:30">
      <c r="G1045" s="1"/>
      <c r="H1045" s="1"/>
      <c r="I1045" s="1"/>
      <c r="N1045" s="1"/>
      <c r="O1045" s="1"/>
      <c r="P1045" s="1"/>
      <c r="U1045" s="1"/>
      <c r="V1045" s="1"/>
      <c r="W1045" s="1"/>
      <c r="AB1045" s="1"/>
      <c r="AC1045" s="1"/>
      <c r="AD1045" s="1"/>
    </row>
    <row r="1046" spans="7:30">
      <c r="G1046" s="1"/>
      <c r="H1046" s="1"/>
      <c r="I1046" s="1"/>
      <c r="N1046" s="1"/>
      <c r="O1046" s="1"/>
      <c r="P1046" s="1"/>
      <c r="U1046" s="1"/>
      <c r="V1046" s="1"/>
      <c r="W1046" s="1"/>
      <c r="AB1046" s="1"/>
      <c r="AC1046" s="1"/>
      <c r="AD1046" s="1"/>
    </row>
    <row r="1047" spans="7:30">
      <c r="G1047" s="1"/>
      <c r="H1047" s="1"/>
      <c r="I1047" s="1"/>
      <c r="N1047" s="1"/>
      <c r="O1047" s="1"/>
      <c r="P1047" s="1"/>
      <c r="U1047" s="1"/>
      <c r="V1047" s="1"/>
      <c r="W1047" s="1"/>
      <c r="AB1047" s="1"/>
      <c r="AC1047" s="1"/>
      <c r="AD1047" s="1"/>
    </row>
    <row r="1048" spans="7:30">
      <c r="G1048" s="1"/>
      <c r="H1048" s="1"/>
      <c r="I1048" s="1"/>
      <c r="N1048" s="1"/>
      <c r="O1048" s="1"/>
      <c r="P1048" s="1"/>
      <c r="U1048" s="1"/>
      <c r="V1048" s="1"/>
      <c r="W1048" s="1"/>
      <c r="AB1048" s="1"/>
      <c r="AC1048" s="1"/>
      <c r="AD1048" s="1"/>
    </row>
    <row r="1049" spans="7:30">
      <c r="G1049" s="1"/>
      <c r="H1049" s="1"/>
      <c r="I1049" s="1"/>
      <c r="N1049" s="1"/>
      <c r="O1049" s="1"/>
      <c r="P1049" s="1"/>
      <c r="U1049" s="1"/>
      <c r="V1049" s="1"/>
      <c r="W1049" s="1"/>
      <c r="AB1049" s="1"/>
      <c r="AC1049" s="1"/>
      <c r="AD1049" s="1"/>
    </row>
    <row r="1050" spans="7:30">
      <c r="G1050" s="1"/>
      <c r="H1050" s="1"/>
      <c r="I1050" s="1"/>
      <c r="N1050" s="1"/>
      <c r="O1050" s="1"/>
      <c r="P1050" s="1"/>
      <c r="U1050" s="1"/>
      <c r="V1050" s="1"/>
      <c r="W1050" s="1"/>
      <c r="AB1050" s="1"/>
      <c r="AC1050" s="1"/>
      <c r="AD1050" s="1"/>
    </row>
    <row r="1051" spans="7:30">
      <c r="G1051" s="1"/>
      <c r="H1051" s="1"/>
      <c r="I1051" s="1"/>
      <c r="N1051" s="1"/>
      <c r="O1051" s="1"/>
      <c r="P1051" s="1"/>
      <c r="U1051" s="1"/>
      <c r="V1051" s="1"/>
      <c r="W1051" s="1"/>
      <c r="AB1051" s="1"/>
      <c r="AC1051" s="1"/>
      <c r="AD1051" s="1"/>
    </row>
    <row r="1052" spans="7:30">
      <c r="G1052" s="1"/>
      <c r="H1052" s="1"/>
      <c r="I1052" s="1"/>
      <c r="N1052" s="1"/>
      <c r="O1052" s="1"/>
      <c r="P1052" s="1"/>
      <c r="U1052" s="1"/>
      <c r="V1052" s="1"/>
      <c r="W1052" s="1"/>
      <c r="AB1052" s="1"/>
      <c r="AC1052" s="1"/>
      <c r="AD1052" s="1"/>
    </row>
    <row r="1053" spans="7:30">
      <c r="G1053" s="1"/>
      <c r="H1053" s="1"/>
      <c r="I1053" s="1"/>
      <c r="N1053" s="1"/>
      <c r="O1053" s="1"/>
      <c r="P1053" s="1"/>
      <c r="U1053" s="1"/>
      <c r="V1053" s="1"/>
      <c r="W1053" s="1"/>
      <c r="AB1053" s="1"/>
      <c r="AC1053" s="1"/>
      <c r="AD1053" s="1"/>
    </row>
    <row r="1054" spans="7:30">
      <c r="G1054" s="1"/>
      <c r="H1054" s="1"/>
      <c r="I1054" s="1"/>
      <c r="N1054" s="1"/>
      <c r="O1054" s="1"/>
      <c r="P1054" s="1"/>
      <c r="U1054" s="1"/>
      <c r="V1054" s="1"/>
      <c r="W1054" s="1"/>
      <c r="AB1054" s="1"/>
      <c r="AC1054" s="1"/>
      <c r="AD1054" s="1"/>
    </row>
    <row r="1055" spans="7:30">
      <c r="G1055" s="1"/>
      <c r="H1055" s="1"/>
      <c r="I1055" s="1"/>
      <c r="N1055" s="1"/>
      <c r="O1055" s="1"/>
      <c r="P1055" s="1"/>
      <c r="U1055" s="1"/>
      <c r="V1055" s="1"/>
      <c r="W1055" s="1"/>
      <c r="AB1055" s="1"/>
      <c r="AC1055" s="1"/>
      <c r="AD1055" s="1"/>
    </row>
    <row r="1056" spans="7:30">
      <c r="G1056" s="1"/>
      <c r="H1056" s="1"/>
      <c r="I1056" s="1"/>
      <c r="N1056" s="1"/>
      <c r="O1056" s="1"/>
      <c r="P1056" s="1"/>
      <c r="U1056" s="1"/>
      <c r="V1056" s="1"/>
      <c r="W1056" s="1"/>
      <c r="AB1056" s="1"/>
      <c r="AC1056" s="1"/>
      <c r="AD1056" s="1"/>
    </row>
    <row r="1057" spans="7:30">
      <c r="G1057" s="1"/>
      <c r="H1057" s="1"/>
      <c r="I1057" s="1"/>
      <c r="N1057" s="1"/>
      <c r="O1057" s="1"/>
      <c r="P1057" s="1"/>
      <c r="U1057" s="1"/>
      <c r="V1057" s="1"/>
      <c r="W1057" s="1"/>
      <c r="AB1057" s="1"/>
      <c r="AC1057" s="1"/>
      <c r="AD1057" s="1"/>
    </row>
    <row r="1058" spans="7:30">
      <c r="G1058" s="1"/>
      <c r="H1058" s="1"/>
      <c r="I1058" s="1"/>
      <c r="N1058" s="1"/>
      <c r="O1058" s="1"/>
      <c r="P1058" s="1"/>
      <c r="U1058" s="1"/>
      <c r="V1058" s="1"/>
      <c r="W1058" s="1"/>
      <c r="AB1058" s="1"/>
      <c r="AC1058" s="1"/>
      <c r="AD1058" s="1"/>
    </row>
    <row r="1059" spans="7:30">
      <c r="G1059" s="1"/>
      <c r="H1059" s="1"/>
      <c r="I1059" s="1"/>
      <c r="N1059" s="1"/>
      <c r="O1059" s="1"/>
      <c r="P1059" s="1"/>
      <c r="U1059" s="1"/>
      <c r="V1059" s="1"/>
      <c r="W1059" s="1"/>
      <c r="AB1059" s="1"/>
      <c r="AC1059" s="1"/>
      <c r="AD1059" s="1"/>
    </row>
    <row r="1060" spans="7:30">
      <c r="G1060" s="1"/>
      <c r="H1060" s="1"/>
      <c r="I1060" s="1"/>
      <c r="N1060" s="1"/>
      <c r="O1060" s="1"/>
      <c r="P1060" s="1"/>
      <c r="U1060" s="1"/>
      <c r="V1060" s="1"/>
      <c r="W1060" s="1"/>
      <c r="AB1060" s="1"/>
      <c r="AC1060" s="1"/>
      <c r="AD1060" s="1"/>
    </row>
    <row r="1061" spans="7:30">
      <c r="G1061" s="1"/>
      <c r="H1061" s="1"/>
      <c r="I1061" s="1"/>
      <c r="N1061" s="1"/>
      <c r="O1061" s="1"/>
      <c r="P1061" s="1"/>
      <c r="U1061" s="1"/>
      <c r="V1061" s="1"/>
      <c r="W1061" s="1"/>
      <c r="AB1061" s="1"/>
      <c r="AC1061" s="1"/>
      <c r="AD1061" s="1"/>
    </row>
    <row r="1062" spans="7:30">
      <c r="G1062" s="1"/>
      <c r="H1062" s="1"/>
      <c r="I1062" s="1"/>
      <c r="N1062" s="1"/>
      <c r="O1062" s="1"/>
      <c r="P1062" s="1"/>
      <c r="U1062" s="1"/>
      <c r="V1062" s="1"/>
      <c r="W1062" s="1"/>
      <c r="AB1062" s="1"/>
      <c r="AC1062" s="1"/>
      <c r="AD1062" s="1"/>
    </row>
    <row r="1063" spans="7:30">
      <c r="G1063" s="1"/>
      <c r="H1063" s="1"/>
      <c r="I1063" s="1"/>
      <c r="N1063" s="1"/>
      <c r="O1063" s="1"/>
      <c r="P1063" s="1"/>
      <c r="U1063" s="1"/>
      <c r="V1063" s="1"/>
      <c r="W1063" s="1"/>
      <c r="AB1063" s="1"/>
      <c r="AC1063" s="1"/>
      <c r="AD1063" s="1"/>
    </row>
    <row r="1064" spans="7:30">
      <c r="G1064" s="1"/>
      <c r="H1064" s="1"/>
      <c r="I1064" s="1"/>
      <c r="N1064" s="1"/>
      <c r="O1064" s="1"/>
      <c r="P1064" s="1"/>
      <c r="U1064" s="1"/>
      <c r="V1064" s="1"/>
      <c r="W1064" s="1"/>
      <c r="AB1064" s="1"/>
      <c r="AC1064" s="1"/>
      <c r="AD1064" s="1"/>
    </row>
    <row r="1065" spans="7:30">
      <c r="G1065" s="1"/>
      <c r="H1065" s="1"/>
      <c r="I1065" s="1"/>
      <c r="N1065" s="1"/>
      <c r="O1065" s="1"/>
      <c r="P1065" s="1"/>
      <c r="U1065" s="1"/>
      <c r="V1065" s="1"/>
      <c r="W1065" s="1"/>
      <c r="AB1065" s="1"/>
      <c r="AC1065" s="1"/>
      <c r="AD1065" s="1"/>
    </row>
    <row r="1066" spans="7:30">
      <c r="G1066" s="1"/>
      <c r="H1066" s="1"/>
      <c r="I1066" s="1"/>
      <c r="N1066" s="1"/>
      <c r="O1066" s="1"/>
      <c r="P1066" s="1"/>
      <c r="U1066" s="1"/>
      <c r="V1066" s="1"/>
      <c r="W1066" s="1"/>
      <c r="AB1066" s="1"/>
      <c r="AC1066" s="1"/>
      <c r="AD1066" s="1"/>
    </row>
    <row r="1067" spans="7:30">
      <c r="G1067" s="1"/>
      <c r="H1067" s="1"/>
      <c r="I1067" s="1"/>
      <c r="N1067" s="1"/>
      <c r="O1067" s="1"/>
      <c r="P1067" s="1"/>
      <c r="U1067" s="1"/>
      <c r="V1067" s="1"/>
      <c r="W1067" s="1"/>
      <c r="AB1067" s="1"/>
      <c r="AC1067" s="1"/>
      <c r="AD1067" s="1"/>
    </row>
    <row r="1068" spans="7:30">
      <c r="G1068" s="1"/>
      <c r="H1068" s="1"/>
      <c r="I1068" s="1"/>
      <c r="N1068" s="1"/>
      <c r="O1068" s="1"/>
      <c r="P1068" s="1"/>
      <c r="U1068" s="1"/>
      <c r="V1068" s="1"/>
      <c r="W1068" s="1"/>
      <c r="AB1068" s="1"/>
      <c r="AC1068" s="1"/>
      <c r="AD1068" s="1"/>
    </row>
    <row r="1069" spans="7:30">
      <c r="G1069" s="1"/>
      <c r="H1069" s="1"/>
      <c r="I1069" s="1"/>
      <c r="N1069" s="1"/>
      <c r="O1069" s="1"/>
      <c r="P1069" s="1"/>
      <c r="U1069" s="1"/>
      <c r="V1069" s="1"/>
      <c r="W1069" s="1"/>
      <c r="AB1069" s="1"/>
      <c r="AC1069" s="1"/>
      <c r="AD1069" s="1"/>
    </row>
    <row r="1070" spans="7:30">
      <c r="G1070" s="1"/>
      <c r="H1070" s="1"/>
      <c r="I1070" s="1"/>
      <c r="N1070" s="1"/>
      <c r="O1070" s="1"/>
      <c r="P1070" s="1"/>
      <c r="U1070" s="1"/>
      <c r="V1070" s="1"/>
      <c r="W1070" s="1"/>
      <c r="AB1070" s="1"/>
      <c r="AC1070" s="1"/>
      <c r="AD1070" s="1"/>
    </row>
    <row r="1071" spans="7:30">
      <c r="G1071" s="1"/>
      <c r="H1071" s="1"/>
      <c r="I1071" s="1"/>
      <c r="N1071" s="1"/>
      <c r="O1071" s="1"/>
      <c r="P1071" s="1"/>
      <c r="U1071" s="1"/>
      <c r="V1071" s="1"/>
      <c r="W1071" s="1"/>
      <c r="AB1071" s="1"/>
      <c r="AC1071" s="1"/>
      <c r="AD1071" s="1"/>
    </row>
    <row r="1072" spans="7:30">
      <c r="G1072" s="1"/>
      <c r="H1072" s="1"/>
      <c r="I1072" s="1"/>
      <c r="N1072" s="1"/>
      <c r="O1072" s="1"/>
      <c r="P1072" s="1"/>
      <c r="U1072" s="1"/>
      <c r="V1072" s="1"/>
      <c r="W1072" s="1"/>
      <c r="AB1072" s="1"/>
      <c r="AC1072" s="1"/>
      <c r="AD1072" s="1"/>
    </row>
    <row r="1073" spans="7:30">
      <c r="G1073" s="1"/>
      <c r="H1073" s="1"/>
      <c r="I1073" s="1"/>
      <c r="N1073" s="1"/>
      <c r="O1073" s="1"/>
      <c r="P1073" s="1"/>
      <c r="U1073" s="1"/>
      <c r="V1073" s="1"/>
      <c r="W1073" s="1"/>
      <c r="AB1073" s="1"/>
      <c r="AC1073" s="1"/>
      <c r="AD1073" s="1"/>
    </row>
    <row r="1074" spans="7:30">
      <c r="G1074" s="1"/>
      <c r="H1074" s="1"/>
      <c r="I1074" s="1"/>
      <c r="N1074" s="1"/>
      <c r="O1074" s="1"/>
      <c r="P1074" s="1"/>
      <c r="U1074" s="1"/>
      <c r="V1074" s="1"/>
      <c r="W1074" s="1"/>
      <c r="AB1074" s="1"/>
      <c r="AC1074" s="1"/>
      <c r="AD1074" s="1"/>
    </row>
    <row r="1075" spans="7:30">
      <c r="G1075" s="1"/>
      <c r="H1075" s="1"/>
      <c r="I1075" s="1"/>
      <c r="N1075" s="1"/>
      <c r="O1075" s="1"/>
      <c r="P1075" s="1"/>
      <c r="U1075" s="1"/>
      <c r="V1075" s="1"/>
      <c r="W1075" s="1"/>
      <c r="AB1075" s="1"/>
      <c r="AC1075" s="1"/>
      <c r="AD1075" s="1"/>
    </row>
    <row r="1076" spans="7:30">
      <c r="G1076" s="1"/>
      <c r="H1076" s="1"/>
      <c r="I1076" s="1"/>
      <c r="N1076" s="1"/>
      <c r="O1076" s="1"/>
      <c r="P1076" s="1"/>
      <c r="U1076" s="1"/>
      <c r="V1076" s="1"/>
      <c r="W1076" s="1"/>
      <c r="AB1076" s="1"/>
      <c r="AC1076" s="1"/>
      <c r="AD1076" s="1"/>
    </row>
    <row r="1077" spans="7:30">
      <c r="G1077" s="1"/>
      <c r="H1077" s="1"/>
      <c r="I1077" s="1"/>
      <c r="N1077" s="1"/>
      <c r="O1077" s="1"/>
      <c r="P1077" s="1"/>
      <c r="U1077" s="1"/>
      <c r="V1077" s="1"/>
      <c r="W1077" s="1"/>
      <c r="AB1077" s="1"/>
      <c r="AC1077" s="1"/>
      <c r="AD1077" s="1"/>
    </row>
    <row r="1078" spans="7:30">
      <c r="G1078" s="1"/>
      <c r="H1078" s="1"/>
      <c r="I1078" s="1"/>
      <c r="N1078" s="1"/>
      <c r="O1078" s="1"/>
      <c r="P1078" s="1"/>
      <c r="U1078" s="1"/>
      <c r="V1078" s="1"/>
      <c r="W1078" s="1"/>
      <c r="AB1078" s="1"/>
      <c r="AC1078" s="1"/>
      <c r="AD1078" s="1"/>
    </row>
    <row r="1079" spans="7:30">
      <c r="G1079" s="1"/>
      <c r="H1079" s="1"/>
      <c r="I1079" s="1"/>
      <c r="N1079" s="1"/>
      <c r="O1079" s="1"/>
      <c r="P1079" s="1"/>
      <c r="U1079" s="1"/>
      <c r="V1079" s="1"/>
      <c r="W1079" s="1"/>
      <c r="AB1079" s="1"/>
      <c r="AC1079" s="1"/>
      <c r="AD1079" s="1"/>
    </row>
    <row r="1080" spans="7:30">
      <c r="G1080" s="1"/>
      <c r="H1080" s="1"/>
      <c r="I1080" s="1"/>
      <c r="N1080" s="1"/>
      <c r="O1080" s="1"/>
      <c r="P1080" s="1"/>
      <c r="U1080" s="1"/>
      <c r="V1080" s="1"/>
      <c r="W1080" s="1"/>
      <c r="AB1080" s="1"/>
      <c r="AC1080" s="1"/>
      <c r="AD1080" s="1"/>
    </row>
    <row r="1081" spans="7:30">
      <c r="G1081" s="1"/>
      <c r="H1081" s="1"/>
      <c r="I1081" s="1"/>
      <c r="N1081" s="1"/>
      <c r="O1081" s="1"/>
      <c r="P1081" s="1"/>
      <c r="U1081" s="1"/>
      <c r="V1081" s="1"/>
      <c r="W1081" s="1"/>
      <c r="AB1081" s="1"/>
      <c r="AC1081" s="1"/>
      <c r="AD1081" s="1"/>
    </row>
    <row r="1082" spans="7:30">
      <c r="G1082" s="1"/>
      <c r="H1082" s="1"/>
      <c r="I1082" s="1"/>
      <c r="N1082" s="1"/>
      <c r="O1082" s="1"/>
      <c r="P1082" s="1"/>
      <c r="U1082" s="1"/>
      <c r="V1082" s="1"/>
      <c r="W1082" s="1"/>
      <c r="AB1082" s="1"/>
      <c r="AC1082" s="1"/>
      <c r="AD1082" s="1"/>
    </row>
    <row r="1083" spans="7:30">
      <c r="G1083" s="1"/>
      <c r="H1083" s="1"/>
      <c r="I1083" s="1"/>
      <c r="N1083" s="1"/>
      <c r="O1083" s="1"/>
      <c r="P1083" s="1"/>
      <c r="U1083" s="1"/>
      <c r="V1083" s="1"/>
      <c r="W1083" s="1"/>
      <c r="AB1083" s="1"/>
      <c r="AC1083" s="1"/>
      <c r="AD1083" s="1"/>
    </row>
    <row r="1084" spans="7:30">
      <c r="G1084" s="1"/>
      <c r="H1084" s="1"/>
      <c r="I1084" s="1"/>
      <c r="N1084" s="1"/>
      <c r="O1084" s="1"/>
      <c r="P1084" s="1"/>
      <c r="U1084" s="1"/>
      <c r="V1084" s="1"/>
      <c r="W1084" s="1"/>
      <c r="AB1084" s="1"/>
      <c r="AC1084" s="1"/>
      <c r="AD1084" s="1"/>
    </row>
    <row r="1085" spans="7:30">
      <c r="G1085" s="1"/>
      <c r="H1085" s="1"/>
      <c r="I1085" s="1"/>
      <c r="N1085" s="1"/>
      <c r="O1085" s="1"/>
      <c r="P1085" s="1"/>
      <c r="U1085" s="1"/>
      <c r="V1085" s="1"/>
      <c r="W1085" s="1"/>
      <c r="AB1085" s="1"/>
      <c r="AC1085" s="1"/>
      <c r="AD1085" s="1"/>
    </row>
    <row r="1086" spans="7:30">
      <c r="G1086" s="1"/>
      <c r="H1086" s="1"/>
      <c r="I1086" s="1"/>
      <c r="N1086" s="1"/>
      <c r="O1086" s="1"/>
      <c r="P1086" s="1"/>
      <c r="U1086" s="1"/>
      <c r="V1086" s="1"/>
      <c r="W1086" s="1"/>
      <c r="AB1086" s="1"/>
      <c r="AC1086" s="1"/>
      <c r="AD1086" s="1"/>
    </row>
    <row r="1087" spans="7:30">
      <c r="G1087" s="1"/>
      <c r="H1087" s="1"/>
      <c r="I1087" s="1"/>
      <c r="N1087" s="1"/>
      <c r="O1087" s="1"/>
      <c r="P1087" s="1"/>
      <c r="U1087" s="1"/>
      <c r="V1087" s="1"/>
      <c r="W1087" s="1"/>
      <c r="AB1087" s="1"/>
      <c r="AC1087" s="1"/>
      <c r="AD1087" s="1"/>
    </row>
    <row r="1088" spans="7:30">
      <c r="G1088" s="1"/>
      <c r="H1088" s="1"/>
      <c r="I1088" s="1"/>
      <c r="N1088" s="1"/>
      <c r="O1088" s="1"/>
      <c r="P1088" s="1"/>
      <c r="U1088" s="1"/>
      <c r="V1088" s="1"/>
      <c r="W1088" s="1"/>
      <c r="AB1088" s="1"/>
      <c r="AC1088" s="1"/>
      <c r="AD1088" s="1"/>
    </row>
    <row r="1089" spans="7:30">
      <c r="G1089" s="1"/>
      <c r="H1089" s="1"/>
      <c r="I1089" s="1"/>
      <c r="N1089" s="1"/>
      <c r="O1089" s="1"/>
      <c r="P1089" s="1"/>
      <c r="U1089" s="1"/>
      <c r="V1089" s="1"/>
      <c r="W1089" s="1"/>
      <c r="AB1089" s="1"/>
      <c r="AC1089" s="1"/>
      <c r="AD1089" s="1"/>
    </row>
    <row r="1090" spans="7:30">
      <c r="G1090" s="1"/>
      <c r="H1090" s="1"/>
      <c r="I1090" s="1"/>
      <c r="N1090" s="1"/>
      <c r="O1090" s="1"/>
      <c r="P1090" s="1"/>
      <c r="U1090" s="1"/>
      <c r="V1090" s="1"/>
      <c r="W1090" s="1"/>
      <c r="AB1090" s="1"/>
      <c r="AC1090" s="1"/>
      <c r="AD1090" s="1"/>
    </row>
    <row r="1091" spans="7:30">
      <c r="G1091" s="1"/>
      <c r="H1091" s="1"/>
      <c r="I1091" s="1"/>
      <c r="N1091" s="1"/>
      <c r="O1091" s="1"/>
      <c r="P1091" s="1"/>
      <c r="U1091" s="1"/>
      <c r="V1091" s="1"/>
      <c r="W1091" s="1"/>
      <c r="AB1091" s="1"/>
      <c r="AC1091" s="1"/>
      <c r="AD1091" s="1"/>
    </row>
    <row r="1092" spans="7:30">
      <c r="G1092" s="1"/>
      <c r="H1092" s="1"/>
      <c r="I1092" s="1"/>
      <c r="N1092" s="1"/>
      <c r="O1092" s="1"/>
      <c r="P1092" s="1"/>
      <c r="U1092" s="1"/>
      <c r="V1092" s="1"/>
      <c r="W1092" s="1"/>
      <c r="AB1092" s="1"/>
      <c r="AC1092" s="1"/>
      <c r="AD1092" s="1"/>
    </row>
    <row r="1093" spans="7:30">
      <c r="G1093" s="1"/>
      <c r="H1093" s="1"/>
      <c r="I1093" s="1"/>
      <c r="N1093" s="1"/>
      <c r="O1093" s="1"/>
      <c r="P1093" s="1"/>
      <c r="U1093" s="1"/>
      <c r="V1093" s="1"/>
      <c r="W1093" s="1"/>
      <c r="AB1093" s="1"/>
      <c r="AC1093" s="1"/>
      <c r="AD1093" s="1"/>
    </row>
    <row r="1094" spans="7:30">
      <c r="G1094" s="1"/>
      <c r="H1094" s="1"/>
      <c r="I1094" s="1"/>
      <c r="N1094" s="1"/>
      <c r="O1094" s="1"/>
      <c r="P1094" s="1"/>
      <c r="U1094" s="1"/>
      <c r="V1094" s="1"/>
      <c r="W1094" s="1"/>
      <c r="AB1094" s="1"/>
      <c r="AC1094" s="1"/>
      <c r="AD1094" s="1"/>
    </row>
    <row r="1095" spans="7:30">
      <c r="G1095" s="1"/>
      <c r="H1095" s="1"/>
      <c r="I1095" s="1"/>
      <c r="N1095" s="1"/>
      <c r="O1095" s="1"/>
      <c r="P1095" s="1"/>
      <c r="U1095" s="1"/>
      <c r="V1095" s="1"/>
      <c r="W1095" s="1"/>
      <c r="AB1095" s="1"/>
      <c r="AC1095" s="1"/>
      <c r="AD1095" s="1"/>
    </row>
    <row r="1096" spans="7:30">
      <c r="G1096" s="1"/>
      <c r="H1096" s="1"/>
      <c r="I1096" s="1"/>
      <c r="N1096" s="1"/>
      <c r="O1096" s="1"/>
      <c r="P1096" s="1"/>
      <c r="U1096" s="1"/>
      <c r="V1096" s="1"/>
      <c r="W1096" s="1"/>
      <c r="AB1096" s="1"/>
      <c r="AC1096" s="1"/>
      <c r="AD1096" s="1"/>
    </row>
    <row r="1097" spans="7:30">
      <c r="G1097" s="1"/>
      <c r="H1097" s="1"/>
      <c r="I1097" s="1"/>
      <c r="N1097" s="1"/>
      <c r="O1097" s="1"/>
      <c r="P1097" s="1"/>
      <c r="U1097" s="1"/>
      <c r="V1097" s="1"/>
      <c r="W1097" s="1"/>
      <c r="AB1097" s="1"/>
      <c r="AC1097" s="1"/>
      <c r="AD1097" s="1"/>
    </row>
    <row r="1098" spans="7:30">
      <c r="G1098" s="1"/>
      <c r="H1098" s="1"/>
      <c r="I1098" s="1"/>
      <c r="N1098" s="1"/>
      <c r="O1098" s="1"/>
      <c r="P1098" s="1"/>
      <c r="U1098" s="1"/>
      <c r="V1098" s="1"/>
      <c r="W1098" s="1"/>
      <c r="AB1098" s="1"/>
      <c r="AC1098" s="1"/>
      <c r="AD1098" s="1"/>
    </row>
    <row r="1099" spans="7:30">
      <c r="G1099" s="1"/>
      <c r="H1099" s="1"/>
      <c r="I1099" s="1"/>
      <c r="N1099" s="1"/>
      <c r="O1099" s="1"/>
      <c r="P1099" s="1"/>
      <c r="U1099" s="1"/>
      <c r="V1099" s="1"/>
      <c r="W1099" s="1"/>
      <c r="AB1099" s="1"/>
      <c r="AC1099" s="1"/>
      <c r="AD1099" s="1"/>
    </row>
    <row r="1100" spans="7:30">
      <c r="G1100" s="1"/>
      <c r="H1100" s="1"/>
      <c r="I1100" s="1"/>
      <c r="N1100" s="1"/>
      <c r="O1100" s="1"/>
      <c r="P1100" s="1"/>
      <c r="U1100" s="1"/>
      <c r="V1100" s="1"/>
      <c r="W1100" s="1"/>
      <c r="AB1100" s="1"/>
      <c r="AC1100" s="1"/>
      <c r="AD1100" s="1"/>
    </row>
    <row r="1101" spans="7:30">
      <c r="G1101" s="1"/>
      <c r="H1101" s="1"/>
      <c r="I1101" s="1"/>
      <c r="N1101" s="1"/>
      <c r="O1101" s="1"/>
      <c r="P1101" s="1"/>
      <c r="U1101" s="1"/>
      <c r="V1101" s="1"/>
      <c r="W1101" s="1"/>
      <c r="AB1101" s="1"/>
      <c r="AC1101" s="1"/>
      <c r="AD1101" s="1"/>
    </row>
    <row r="1102" spans="7:30">
      <c r="G1102" s="1"/>
      <c r="H1102" s="1"/>
      <c r="I1102" s="1"/>
      <c r="N1102" s="1"/>
      <c r="O1102" s="1"/>
      <c r="P1102" s="1"/>
      <c r="U1102" s="1"/>
      <c r="V1102" s="1"/>
      <c r="W1102" s="1"/>
      <c r="AB1102" s="1"/>
      <c r="AC1102" s="1"/>
      <c r="AD1102" s="1"/>
    </row>
    <row r="1103" spans="7:30">
      <c r="G1103" s="1"/>
      <c r="H1103" s="1"/>
      <c r="I1103" s="1"/>
      <c r="N1103" s="1"/>
      <c r="O1103" s="1"/>
      <c r="P1103" s="1"/>
      <c r="U1103" s="1"/>
      <c r="V1103" s="1"/>
      <c r="W1103" s="1"/>
      <c r="AB1103" s="1"/>
      <c r="AC1103" s="1"/>
      <c r="AD1103" s="1"/>
    </row>
    <row r="1104" spans="7:30">
      <c r="G1104" s="1"/>
      <c r="H1104" s="1"/>
      <c r="I1104" s="1"/>
      <c r="N1104" s="1"/>
      <c r="O1104" s="1"/>
      <c r="P1104" s="1"/>
      <c r="U1104" s="1"/>
      <c r="V1104" s="1"/>
      <c r="W1104" s="1"/>
      <c r="AB1104" s="1"/>
      <c r="AC1104" s="1"/>
      <c r="AD1104" s="1"/>
    </row>
    <row r="1105" spans="7:30">
      <c r="G1105" s="1"/>
      <c r="H1105" s="1"/>
      <c r="I1105" s="1"/>
      <c r="N1105" s="1"/>
      <c r="O1105" s="1"/>
      <c r="P1105" s="1"/>
      <c r="U1105" s="1"/>
      <c r="V1105" s="1"/>
      <c r="W1105" s="1"/>
      <c r="AB1105" s="1"/>
      <c r="AC1105" s="1"/>
      <c r="AD1105" s="1"/>
    </row>
    <row r="1106" spans="7:30">
      <c r="G1106" s="1"/>
      <c r="H1106" s="1"/>
      <c r="I1106" s="1"/>
      <c r="N1106" s="1"/>
      <c r="O1106" s="1"/>
      <c r="P1106" s="1"/>
      <c r="U1106" s="1"/>
      <c r="V1106" s="1"/>
      <c r="W1106" s="1"/>
      <c r="AB1106" s="1"/>
      <c r="AC1106" s="1"/>
      <c r="AD1106" s="1"/>
    </row>
    <row r="1107" spans="7:30">
      <c r="G1107" s="1"/>
      <c r="H1107" s="1"/>
      <c r="I1107" s="1"/>
      <c r="N1107" s="1"/>
      <c r="O1107" s="1"/>
      <c r="P1107" s="1"/>
      <c r="U1107" s="1"/>
      <c r="V1107" s="1"/>
      <c r="W1107" s="1"/>
      <c r="AB1107" s="1"/>
      <c r="AC1107" s="1"/>
      <c r="AD1107" s="1"/>
    </row>
    <row r="1108" spans="7:30">
      <c r="G1108" s="1"/>
      <c r="H1108" s="1"/>
      <c r="I1108" s="1"/>
      <c r="N1108" s="1"/>
      <c r="O1108" s="1"/>
      <c r="P1108" s="1"/>
      <c r="U1108" s="1"/>
      <c r="V1108" s="1"/>
      <c r="W1108" s="1"/>
      <c r="AB1108" s="1"/>
      <c r="AC1108" s="1"/>
      <c r="AD1108" s="1"/>
    </row>
    <row r="1109" spans="7:30">
      <c r="G1109" s="1"/>
      <c r="H1109" s="1"/>
      <c r="I1109" s="1"/>
      <c r="N1109" s="1"/>
      <c r="O1109" s="1"/>
      <c r="P1109" s="1"/>
      <c r="U1109" s="1"/>
      <c r="V1109" s="1"/>
      <c r="W1109" s="1"/>
      <c r="AB1109" s="1"/>
      <c r="AC1109" s="1"/>
      <c r="AD1109" s="1"/>
    </row>
    <row r="1110" spans="7:30">
      <c r="G1110" s="1"/>
      <c r="H1110" s="1"/>
      <c r="I1110" s="1"/>
      <c r="N1110" s="1"/>
      <c r="O1110" s="1"/>
      <c r="P1110" s="1"/>
      <c r="U1110" s="1"/>
      <c r="V1110" s="1"/>
      <c r="W1110" s="1"/>
      <c r="AB1110" s="1"/>
      <c r="AC1110" s="1"/>
      <c r="AD1110" s="1"/>
    </row>
    <row r="1111" spans="7:30">
      <c r="G1111" s="1"/>
      <c r="H1111" s="1"/>
      <c r="I1111" s="1"/>
      <c r="N1111" s="1"/>
      <c r="O1111" s="1"/>
      <c r="P1111" s="1"/>
      <c r="U1111" s="1"/>
      <c r="V1111" s="1"/>
      <c r="W1111" s="1"/>
      <c r="AB1111" s="1"/>
      <c r="AC1111" s="1"/>
      <c r="AD1111" s="1"/>
    </row>
    <row r="1112" spans="7:30">
      <c r="G1112" s="1"/>
      <c r="H1112" s="1"/>
      <c r="I1112" s="1"/>
      <c r="N1112" s="1"/>
      <c r="O1112" s="1"/>
      <c r="P1112" s="1"/>
      <c r="U1112" s="1"/>
      <c r="V1112" s="1"/>
      <c r="W1112" s="1"/>
      <c r="AB1112" s="1"/>
      <c r="AC1112" s="1"/>
      <c r="AD1112" s="1"/>
    </row>
    <row r="1113" spans="7:30">
      <c r="G1113" s="1"/>
      <c r="H1113" s="1"/>
      <c r="I1113" s="1"/>
      <c r="N1113" s="1"/>
      <c r="O1113" s="1"/>
      <c r="P1113" s="1"/>
      <c r="U1113" s="1"/>
      <c r="V1113" s="1"/>
      <c r="W1113" s="1"/>
      <c r="AB1113" s="1"/>
      <c r="AC1113" s="1"/>
      <c r="AD1113" s="1"/>
    </row>
    <row r="1114" spans="7:30">
      <c r="G1114" s="1"/>
      <c r="H1114" s="1"/>
      <c r="I1114" s="1"/>
      <c r="N1114" s="1"/>
      <c r="O1114" s="1"/>
      <c r="P1114" s="1"/>
      <c r="U1114" s="1"/>
      <c r="V1114" s="1"/>
      <c r="W1114" s="1"/>
      <c r="AB1114" s="1"/>
      <c r="AC1114" s="1"/>
      <c r="AD1114" s="1"/>
    </row>
    <row r="1115" spans="7:30">
      <c r="G1115" s="1"/>
      <c r="H1115" s="1"/>
      <c r="I1115" s="1"/>
      <c r="N1115" s="1"/>
      <c r="O1115" s="1"/>
      <c r="P1115" s="1"/>
      <c r="U1115" s="1"/>
      <c r="V1115" s="1"/>
      <c r="W1115" s="1"/>
      <c r="AB1115" s="1"/>
      <c r="AC1115" s="1"/>
      <c r="AD1115" s="1"/>
    </row>
    <row r="1116" spans="7:30">
      <c r="G1116" s="1"/>
      <c r="H1116" s="1"/>
      <c r="I1116" s="1"/>
      <c r="N1116" s="1"/>
      <c r="O1116" s="1"/>
      <c r="P1116" s="1"/>
      <c r="U1116" s="1"/>
      <c r="V1116" s="1"/>
      <c r="W1116" s="1"/>
      <c r="AB1116" s="1"/>
      <c r="AC1116" s="1"/>
      <c r="AD1116" s="1"/>
    </row>
    <row r="1117" spans="7:30">
      <c r="G1117" s="1"/>
      <c r="H1117" s="1"/>
      <c r="I1117" s="1"/>
      <c r="N1117" s="1"/>
      <c r="O1117" s="1"/>
      <c r="P1117" s="1"/>
      <c r="U1117" s="1"/>
      <c r="V1117" s="1"/>
      <c r="W1117" s="1"/>
      <c r="AB1117" s="1"/>
      <c r="AC1117" s="1"/>
      <c r="AD1117" s="1"/>
    </row>
    <row r="1118" spans="7:30">
      <c r="G1118" s="1"/>
      <c r="H1118" s="1"/>
      <c r="I1118" s="1"/>
      <c r="N1118" s="1"/>
      <c r="O1118" s="1"/>
      <c r="P1118" s="1"/>
      <c r="U1118" s="1"/>
      <c r="V1118" s="1"/>
      <c r="W1118" s="1"/>
      <c r="AB1118" s="1"/>
      <c r="AC1118" s="1"/>
      <c r="AD1118" s="1"/>
    </row>
    <row r="1119" spans="7:30">
      <c r="G1119" s="1"/>
      <c r="H1119" s="1"/>
      <c r="I1119" s="1"/>
      <c r="N1119" s="1"/>
      <c r="O1119" s="1"/>
      <c r="P1119" s="1"/>
      <c r="U1119" s="1"/>
      <c r="V1119" s="1"/>
      <c r="W1119" s="1"/>
      <c r="AB1119" s="1"/>
      <c r="AC1119" s="1"/>
      <c r="AD1119" s="1"/>
    </row>
    <row r="1120" spans="7:30">
      <c r="G1120" s="1"/>
      <c r="H1120" s="1"/>
      <c r="I1120" s="1"/>
      <c r="N1120" s="1"/>
      <c r="O1120" s="1"/>
      <c r="P1120" s="1"/>
      <c r="U1120" s="1"/>
      <c r="V1120" s="1"/>
      <c r="W1120" s="1"/>
      <c r="AB1120" s="1"/>
      <c r="AC1120" s="1"/>
      <c r="AD1120" s="1"/>
    </row>
    <row r="1121" spans="7:30">
      <c r="G1121" s="1"/>
      <c r="H1121" s="1"/>
      <c r="I1121" s="1"/>
      <c r="N1121" s="1"/>
      <c r="O1121" s="1"/>
      <c r="P1121" s="1"/>
      <c r="U1121" s="1"/>
      <c r="V1121" s="1"/>
      <c r="W1121" s="1"/>
      <c r="AB1121" s="1"/>
      <c r="AC1121" s="1"/>
      <c r="AD1121" s="1"/>
    </row>
    <row r="1122" spans="7:30">
      <c r="G1122" s="1"/>
      <c r="H1122" s="1"/>
      <c r="I1122" s="1"/>
      <c r="N1122" s="1"/>
      <c r="O1122" s="1"/>
      <c r="P1122" s="1"/>
      <c r="U1122" s="1"/>
      <c r="V1122" s="1"/>
      <c r="W1122" s="1"/>
      <c r="AB1122" s="1"/>
      <c r="AC1122" s="1"/>
      <c r="AD1122" s="1"/>
    </row>
    <row r="1123" spans="7:30">
      <c r="G1123" s="1"/>
      <c r="H1123" s="1"/>
      <c r="I1123" s="1"/>
      <c r="N1123" s="1"/>
      <c r="O1123" s="1"/>
      <c r="P1123" s="1"/>
      <c r="U1123" s="1"/>
      <c r="V1123" s="1"/>
      <c r="W1123" s="1"/>
      <c r="AB1123" s="1"/>
      <c r="AC1123" s="1"/>
      <c r="AD1123" s="1"/>
    </row>
    <row r="1124" spans="7:30">
      <c r="G1124" s="1"/>
      <c r="H1124" s="1"/>
      <c r="I1124" s="1"/>
      <c r="N1124" s="1"/>
      <c r="O1124" s="1"/>
      <c r="P1124" s="1"/>
      <c r="U1124" s="1"/>
      <c r="V1124" s="1"/>
      <c r="W1124" s="1"/>
      <c r="AB1124" s="1"/>
      <c r="AC1124" s="1"/>
      <c r="AD1124" s="1"/>
    </row>
    <row r="1125" spans="7:30">
      <c r="G1125" s="1"/>
      <c r="H1125" s="1"/>
      <c r="I1125" s="1"/>
      <c r="N1125" s="1"/>
      <c r="O1125" s="1"/>
      <c r="P1125" s="1"/>
      <c r="U1125" s="1"/>
      <c r="V1125" s="1"/>
      <c r="W1125" s="1"/>
      <c r="AB1125" s="1"/>
      <c r="AC1125" s="1"/>
      <c r="AD1125" s="1"/>
    </row>
    <row r="1126" spans="7:30">
      <c r="G1126" s="1"/>
      <c r="H1126" s="1"/>
      <c r="I1126" s="1"/>
      <c r="N1126" s="1"/>
      <c r="O1126" s="1"/>
      <c r="P1126" s="1"/>
      <c r="U1126" s="1"/>
      <c r="V1126" s="1"/>
      <c r="W1126" s="1"/>
      <c r="AB1126" s="1"/>
      <c r="AC1126" s="1"/>
      <c r="AD1126" s="1"/>
    </row>
    <row r="1127" spans="7:30">
      <c r="G1127" s="1"/>
      <c r="H1127" s="1"/>
      <c r="I1127" s="1"/>
      <c r="N1127" s="1"/>
      <c r="O1127" s="1"/>
      <c r="P1127" s="1"/>
      <c r="U1127" s="1"/>
      <c r="V1127" s="1"/>
      <c r="W1127" s="1"/>
      <c r="AB1127" s="1"/>
      <c r="AC1127" s="1"/>
      <c r="AD1127" s="1"/>
    </row>
    <row r="1128" spans="7:30">
      <c r="G1128" s="1"/>
      <c r="H1128" s="1"/>
      <c r="I1128" s="1"/>
      <c r="N1128" s="1"/>
      <c r="O1128" s="1"/>
      <c r="P1128" s="1"/>
      <c r="U1128" s="1"/>
      <c r="V1128" s="1"/>
      <c r="W1128" s="1"/>
      <c r="AB1128" s="1"/>
      <c r="AC1128" s="1"/>
      <c r="AD1128" s="1"/>
    </row>
    <row r="1129" spans="7:30">
      <c r="G1129" s="1"/>
      <c r="H1129" s="1"/>
      <c r="I1129" s="1"/>
      <c r="N1129" s="1"/>
      <c r="O1129" s="1"/>
      <c r="P1129" s="1"/>
      <c r="U1129" s="1"/>
      <c r="V1129" s="1"/>
      <c r="W1129" s="1"/>
      <c r="AB1129" s="1"/>
      <c r="AC1129" s="1"/>
      <c r="AD1129" s="1"/>
    </row>
    <row r="1130" spans="7:30">
      <c r="G1130" s="1"/>
      <c r="H1130" s="1"/>
      <c r="I1130" s="1"/>
      <c r="N1130" s="1"/>
      <c r="O1130" s="1"/>
      <c r="P1130" s="1"/>
      <c r="U1130" s="1"/>
      <c r="V1130" s="1"/>
      <c r="W1130" s="1"/>
      <c r="AB1130" s="1"/>
      <c r="AC1130" s="1"/>
      <c r="AD1130" s="1"/>
    </row>
    <row r="1131" spans="7:30">
      <c r="G1131" s="1"/>
      <c r="H1131" s="1"/>
      <c r="I1131" s="1"/>
      <c r="N1131" s="1"/>
      <c r="O1131" s="1"/>
      <c r="P1131" s="1"/>
      <c r="U1131" s="1"/>
      <c r="V1131" s="1"/>
      <c r="W1131" s="1"/>
      <c r="AB1131" s="1"/>
      <c r="AC1131" s="1"/>
      <c r="AD1131" s="1"/>
    </row>
    <row r="1132" spans="7:30">
      <c r="G1132" s="1"/>
      <c r="H1132" s="1"/>
      <c r="I1132" s="1"/>
      <c r="N1132" s="1"/>
      <c r="O1132" s="1"/>
      <c r="P1132" s="1"/>
      <c r="U1132" s="1"/>
      <c r="V1132" s="1"/>
      <c r="W1132" s="1"/>
      <c r="AB1132" s="1"/>
      <c r="AC1132" s="1"/>
      <c r="AD1132" s="1"/>
    </row>
    <row r="1133" spans="7:30">
      <c r="G1133" s="1"/>
      <c r="H1133" s="1"/>
      <c r="I1133" s="1"/>
      <c r="N1133" s="1"/>
      <c r="O1133" s="1"/>
      <c r="P1133" s="1"/>
      <c r="U1133" s="1"/>
      <c r="V1133" s="1"/>
      <c r="W1133" s="1"/>
      <c r="AB1133" s="1"/>
      <c r="AC1133" s="1"/>
      <c r="AD1133" s="1"/>
    </row>
    <row r="1134" spans="7:30">
      <c r="G1134" s="1"/>
      <c r="H1134" s="1"/>
      <c r="I1134" s="1"/>
      <c r="N1134" s="1"/>
      <c r="O1134" s="1"/>
      <c r="P1134" s="1"/>
      <c r="U1134" s="1"/>
      <c r="V1134" s="1"/>
      <c r="W1134" s="1"/>
      <c r="AB1134" s="1"/>
      <c r="AC1134" s="1"/>
      <c r="AD1134" s="1"/>
    </row>
    <row r="1135" spans="7:30">
      <c r="G1135" s="1"/>
      <c r="H1135" s="1"/>
      <c r="I1135" s="1"/>
      <c r="N1135" s="1"/>
      <c r="O1135" s="1"/>
      <c r="P1135" s="1"/>
      <c r="U1135" s="1"/>
      <c r="V1135" s="1"/>
      <c r="W1135" s="1"/>
      <c r="AB1135" s="1"/>
      <c r="AC1135" s="1"/>
      <c r="AD1135" s="1"/>
    </row>
    <row r="1136" spans="7:30">
      <c r="G1136" s="1"/>
      <c r="H1136" s="1"/>
      <c r="I1136" s="1"/>
      <c r="N1136" s="1"/>
      <c r="O1136" s="1"/>
      <c r="P1136" s="1"/>
      <c r="U1136" s="1"/>
      <c r="V1136" s="1"/>
      <c r="W1136" s="1"/>
      <c r="AB1136" s="1"/>
      <c r="AC1136" s="1"/>
      <c r="AD1136" s="1"/>
    </row>
    <row r="1137" spans="7:30">
      <c r="G1137" s="1"/>
      <c r="H1137" s="1"/>
      <c r="I1137" s="1"/>
      <c r="N1137" s="1"/>
      <c r="O1137" s="1"/>
      <c r="P1137" s="1"/>
      <c r="U1137" s="1"/>
      <c r="V1137" s="1"/>
      <c r="W1137" s="1"/>
      <c r="AB1137" s="1"/>
      <c r="AC1137" s="1"/>
      <c r="AD1137" s="1"/>
    </row>
    <row r="1138" spans="7:30">
      <c r="G1138" s="1"/>
      <c r="H1138" s="1"/>
      <c r="I1138" s="1"/>
      <c r="N1138" s="1"/>
      <c r="O1138" s="1"/>
      <c r="P1138" s="1"/>
      <c r="U1138" s="1"/>
      <c r="V1138" s="1"/>
      <c r="W1138" s="1"/>
      <c r="AB1138" s="1"/>
      <c r="AC1138" s="1"/>
      <c r="AD1138" s="1"/>
    </row>
    <row r="1139" spans="7:30">
      <c r="G1139" s="1"/>
      <c r="H1139" s="1"/>
      <c r="I1139" s="1"/>
      <c r="N1139" s="1"/>
      <c r="O1139" s="1"/>
      <c r="P1139" s="1"/>
      <c r="U1139" s="1"/>
      <c r="V1139" s="1"/>
      <c r="W1139" s="1"/>
      <c r="AB1139" s="1"/>
      <c r="AC1139" s="1"/>
      <c r="AD1139" s="1"/>
    </row>
    <row r="1140" spans="7:30">
      <c r="G1140" s="1"/>
      <c r="H1140" s="1"/>
      <c r="I1140" s="1"/>
      <c r="N1140" s="1"/>
      <c r="O1140" s="1"/>
      <c r="P1140" s="1"/>
      <c r="U1140" s="1"/>
      <c r="V1140" s="1"/>
      <c r="W1140" s="1"/>
      <c r="AB1140" s="1"/>
      <c r="AC1140" s="1"/>
      <c r="AD1140" s="1"/>
    </row>
    <row r="1141" spans="7:30">
      <c r="G1141" s="1"/>
      <c r="H1141" s="1"/>
      <c r="I1141" s="1"/>
      <c r="N1141" s="1"/>
      <c r="O1141" s="1"/>
      <c r="P1141" s="1"/>
      <c r="U1141" s="1"/>
      <c r="V1141" s="1"/>
      <c r="W1141" s="1"/>
      <c r="AB1141" s="1"/>
      <c r="AC1141" s="1"/>
      <c r="AD1141" s="1"/>
    </row>
    <row r="1142" spans="7:30">
      <c r="G1142" s="1"/>
      <c r="H1142" s="1"/>
      <c r="I1142" s="1"/>
      <c r="N1142" s="1"/>
      <c r="O1142" s="1"/>
      <c r="P1142" s="1"/>
      <c r="U1142" s="1"/>
      <c r="V1142" s="1"/>
      <c r="W1142" s="1"/>
      <c r="AB1142" s="1"/>
      <c r="AC1142" s="1"/>
      <c r="AD1142" s="1"/>
    </row>
    <row r="1143" spans="7:30">
      <c r="G1143" s="1"/>
      <c r="H1143" s="1"/>
      <c r="I1143" s="1"/>
      <c r="N1143" s="1"/>
      <c r="O1143" s="1"/>
      <c r="P1143" s="1"/>
      <c r="U1143" s="1"/>
      <c r="V1143" s="1"/>
      <c r="W1143" s="1"/>
      <c r="AB1143" s="1"/>
      <c r="AC1143" s="1"/>
      <c r="AD1143" s="1"/>
    </row>
    <row r="1144" spans="7:30">
      <c r="G1144" s="1"/>
      <c r="H1144" s="1"/>
      <c r="I1144" s="1"/>
      <c r="N1144" s="1"/>
      <c r="O1144" s="1"/>
      <c r="P1144" s="1"/>
      <c r="U1144" s="1"/>
      <c r="V1144" s="1"/>
      <c r="W1144" s="1"/>
      <c r="AB1144" s="1"/>
      <c r="AC1144" s="1"/>
      <c r="AD1144" s="1"/>
    </row>
    <row r="1145" spans="7:30">
      <c r="G1145" s="1"/>
      <c r="H1145" s="1"/>
      <c r="I1145" s="1"/>
      <c r="N1145" s="1"/>
      <c r="O1145" s="1"/>
      <c r="P1145" s="1"/>
      <c r="U1145" s="1"/>
      <c r="V1145" s="1"/>
      <c r="W1145" s="1"/>
      <c r="AB1145" s="1"/>
      <c r="AC1145" s="1"/>
      <c r="AD1145" s="1"/>
    </row>
    <row r="1146" spans="7:30">
      <c r="G1146" s="1"/>
      <c r="H1146" s="1"/>
      <c r="I1146" s="1"/>
      <c r="N1146" s="1"/>
      <c r="O1146" s="1"/>
      <c r="P1146" s="1"/>
      <c r="U1146" s="1"/>
      <c r="V1146" s="1"/>
      <c r="W1146" s="1"/>
      <c r="AB1146" s="1"/>
      <c r="AC1146" s="1"/>
      <c r="AD1146" s="1"/>
    </row>
    <row r="1147" spans="7:30">
      <c r="G1147" s="1"/>
      <c r="H1147" s="1"/>
      <c r="I1147" s="1"/>
      <c r="N1147" s="1"/>
      <c r="O1147" s="1"/>
      <c r="P1147" s="1"/>
      <c r="U1147" s="1"/>
      <c r="V1147" s="1"/>
      <c r="W1147" s="1"/>
      <c r="AB1147" s="1"/>
      <c r="AC1147" s="1"/>
      <c r="AD1147" s="1"/>
    </row>
    <row r="1148" spans="7:30">
      <c r="G1148" s="1"/>
      <c r="H1148" s="1"/>
      <c r="I1148" s="1"/>
      <c r="N1148" s="1"/>
      <c r="O1148" s="1"/>
      <c r="P1148" s="1"/>
      <c r="U1148" s="1"/>
      <c r="V1148" s="1"/>
      <c r="W1148" s="1"/>
      <c r="AB1148" s="1"/>
      <c r="AC1148" s="1"/>
      <c r="AD1148" s="1"/>
    </row>
    <row r="1149" spans="7:30">
      <c r="G1149" s="1"/>
      <c r="H1149" s="1"/>
      <c r="I1149" s="1"/>
      <c r="N1149" s="1"/>
      <c r="O1149" s="1"/>
      <c r="P1149" s="1"/>
      <c r="U1149" s="1"/>
      <c r="V1149" s="1"/>
      <c r="W1149" s="1"/>
      <c r="AB1149" s="1"/>
      <c r="AC1149" s="1"/>
      <c r="AD1149" s="1"/>
    </row>
    <row r="1150" spans="7:30">
      <c r="G1150" s="1"/>
      <c r="H1150" s="1"/>
      <c r="I1150" s="1"/>
      <c r="N1150" s="1"/>
      <c r="O1150" s="1"/>
      <c r="P1150" s="1"/>
      <c r="U1150" s="1"/>
      <c r="V1150" s="1"/>
      <c r="W1150" s="1"/>
      <c r="AB1150" s="1"/>
      <c r="AC1150" s="1"/>
      <c r="AD1150" s="1"/>
    </row>
    <row r="1151" spans="7:30">
      <c r="G1151" s="1"/>
      <c r="H1151" s="1"/>
      <c r="I1151" s="1"/>
      <c r="N1151" s="1"/>
      <c r="O1151" s="1"/>
      <c r="P1151" s="1"/>
      <c r="U1151" s="1"/>
      <c r="V1151" s="1"/>
      <c r="W1151" s="1"/>
      <c r="AB1151" s="1"/>
      <c r="AC1151" s="1"/>
      <c r="AD1151" s="1"/>
    </row>
    <row r="1152" spans="7:30">
      <c r="G1152" s="1"/>
      <c r="H1152" s="1"/>
      <c r="I1152" s="1"/>
      <c r="N1152" s="1"/>
      <c r="O1152" s="1"/>
      <c r="P1152" s="1"/>
      <c r="U1152" s="1"/>
      <c r="V1152" s="1"/>
      <c r="W1152" s="1"/>
      <c r="AB1152" s="1"/>
      <c r="AC1152" s="1"/>
      <c r="AD1152" s="1"/>
    </row>
    <row r="1153" spans="7:30">
      <c r="G1153" s="1"/>
      <c r="H1153" s="1"/>
      <c r="I1153" s="1"/>
      <c r="N1153" s="1"/>
      <c r="O1153" s="1"/>
      <c r="P1153" s="1"/>
      <c r="U1153" s="1"/>
      <c r="V1153" s="1"/>
      <c r="W1153" s="1"/>
      <c r="AB1153" s="1"/>
      <c r="AC1153" s="1"/>
      <c r="AD1153" s="1"/>
    </row>
    <row r="1154" spans="7:30">
      <c r="G1154" s="1"/>
      <c r="H1154" s="1"/>
      <c r="I1154" s="1"/>
      <c r="N1154" s="1"/>
      <c r="O1154" s="1"/>
      <c r="P1154" s="1"/>
      <c r="U1154" s="1"/>
      <c r="V1154" s="1"/>
      <c r="W1154" s="1"/>
      <c r="AB1154" s="1"/>
      <c r="AC1154" s="1"/>
      <c r="AD1154" s="1"/>
    </row>
    <row r="1155" spans="7:30">
      <c r="G1155" s="1"/>
      <c r="H1155" s="1"/>
      <c r="I1155" s="1"/>
      <c r="N1155" s="1"/>
      <c r="O1155" s="1"/>
      <c r="P1155" s="1"/>
      <c r="U1155" s="1"/>
      <c r="V1155" s="1"/>
      <c r="W1155" s="1"/>
      <c r="AB1155" s="1"/>
      <c r="AC1155" s="1"/>
      <c r="AD1155" s="1"/>
    </row>
    <row r="1156" spans="7:30">
      <c r="G1156" s="1"/>
      <c r="H1156" s="1"/>
      <c r="I1156" s="1"/>
      <c r="N1156" s="1"/>
      <c r="O1156" s="1"/>
      <c r="P1156" s="1"/>
      <c r="U1156" s="1"/>
      <c r="V1156" s="1"/>
      <c r="W1156" s="1"/>
      <c r="AB1156" s="1"/>
      <c r="AC1156" s="1"/>
      <c r="AD1156" s="1"/>
    </row>
    <row r="1157" spans="7:30">
      <c r="G1157" s="1"/>
      <c r="H1157" s="1"/>
      <c r="I1157" s="1"/>
      <c r="N1157" s="1"/>
      <c r="O1157" s="1"/>
      <c r="P1157" s="1"/>
      <c r="U1157" s="1"/>
      <c r="V1157" s="1"/>
      <c r="W1157" s="1"/>
      <c r="AB1157" s="1"/>
      <c r="AC1157" s="1"/>
      <c r="AD1157" s="1"/>
    </row>
    <row r="1158" spans="7:30">
      <c r="G1158" s="1"/>
      <c r="H1158" s="1"/>
      <c r="I1158" s="1"/>
      <c r="N1158" s="1"/>
      <c r="O1158" s="1"/>
      <c r="P1158" s="1"/>
      <c r="U1158" s="1"/>
      <c r="V1158" s="1"/>
      <c r="W1158" s="1"/>
      <c r="AB1158" s="1"/>
      <c r="AC1158" s="1"/>
      <c r="AD1158" s="1"/>
    </row>
    <row r="1159" spans="7:30">
      <c r="G1159" s="1"/>
      <c r="H1159" s="1"/>
      <c r="I1159" s="1"/>
      <c r="N1159" s="1"/>
      <c r="O1159" s="1"/>
      <c r="P1159" s="1"/>
      <c r="U1159" s="1"/>
      <c r="V1159" s="1"/>
      <c r="W1159" s="1"/>
      <c r="AB1159" s="1"/>
      <c r="AC1159" s="1"/>
      <c r="AD1159" s="1"/>
    </row>
    <row r="1160" spans="7:30">
      <c r="G1160" s="1"/>
      <c r="H1160" s="1"/>
      <c r="I1160" s="1"/>
      <c r="N1160" s="1"/>
      <c r="O1160" s="1"/>
      <c r="P1160" s="1"/>
      <c r="U1160" s="1"/>
      <c r="V1160" s="1"/>
      <c r="W1160" s="1"/>
      <c r="AB1160" s="1"/>
      <c r="AC1160" s="1"/>
      <c r="AD1160" s="1"/>
    </row>
    <row r="1161" spans="7:30">
      <c r="G1161" s="1"/>
      <c r="H1161" s="1"/>
      <c r="I1161" s="1"/>
      <c r="N1161" s="1"/>
      <c r="O1161" s="1"/>
      <c r="P1161" s="1"/>
      <c r="U1161" s="1"/>
      <c r="V1161" s="1"/>
      <c r="W1161" s="1"/>
      <c r="AB1161" s="1"/>
      <c r="AC1161" s="1"/>
      <c r="AD1161" s="1"/>
    </row>
    <row r="1162" spans="7:30">
      <c r="G1162" s="1"/>
      <c r="H1162" s="1"/>
      <c r="I1162" s="1"/>
      <c r="N1162" s="1"/>
      <c r="O1162" s="1"/>
      <c r="P1162" s="1"/>
      <c r="U1162" s="1"/>
      <c r="V1162" s="1"/>
      <c r="W1162" s="1"/>
      <c r="AB1162" s="1"/>
      <c r="AC1162" s="1"/>
      <c r="AD1162" s="1"/>
    </row>
    <row r="1163" spans="7:30">
      <c r="G1163" s="1"/>
      <c r="H1163" s="1"/>
      <c r="I1163" s="1"/>
      <c r="N1163" s="1"/>
      <c r="O1163" s="1"/>
      <c r="P1163" s="1"/>
      <c r="U1163" s="1"/>
      <c r="V1163" s="1"/>
      <c r="W1163" s="1"/>
      <c r="AB1163" s="1"/>
      <c r="AC1163" s="1"/>
      <c r="AD1163" s="1"/>
    </row>
    <row r="1164" spans="7:30">
      <c r="G1164" s="1"/>
      <c r="H1164" s="1"/>
      <c r="I1164" s="1"/>
      <c r="N1164" s="1"/>
      <c r="O1164" s="1"/>
      <c r="P1164" s="1"/>
      <c r="U1164" s="1"/>
      <c r="V1164" s="1"/>
      <c r="W1164" s="1"/>
      <c r="AB1164" s="1"/>
      <c r="AC1164" s="1"/>
      <c r="AD1164" s="1"/>
    </row>
    <row r="1165" spans="7:30">
      <c r="G1165" s="1"/>
      <c r="H1165" s="1"/>
      <c r="I1165" s="1"/>
      <c r="N1165" s="1"/>
      <c r="O1165" s="1"/>
      <c r="P1165" s="1"/>
      <c r="U1165" s="1"/>
      <c r="V1165" s="1"/>
      <c r="W1165" s="1"/>
      <c r="AB1165" s="1"/>
      <c r="AC1165" s="1"/>
      <c r="AD1165" s="1"/>
    </row>
    <row r="1166" spans="7:30">
      <c r="G1166" s="1"/>
      <c r="H1166" s="1"/>
      <c r="I1166" s="1"/>
      <c r="N1166" s="1"/>
      <c r="O1166" s="1"/>
      <c r="P1166" s="1"/>
      <c r="U1166" s="1"/>
      <c r="V1166" s="1"/>
      <c r="W1166" s="1"/>
      <c r="AB1166" s="1"/>
      <c r="AC1166" s="1"/>
      <c r="AD1166" s="1"/>
    </row>
    <row r="1167" spans="7:30">
      <c r="G1167" s="1"/>
      <c r="H1167" s="1"/>
      <c r="I1167" s="1"/>
      <c r="N1167" s="1"/>
      <c r="O1167" s="1"/>
      <c r="P1167" s="1"/>
      <c r="U1167" s="1"/>
      <c r="V1167" s="1"/>
      <c r="W1167" s="1"/>
      <c r="AB1167" s="1"/>
      <c r="AC1167" s="1"/>
      <c r="AD1167" s="1"/>
    </row>
    <row r="1168" spans="7:30">
      <c r="G1168" s="1"/>
      <c r="H1168" s="1"/>
      <c r="I1168" s="1"/>
      <c r="N1168" s="1"/>
      <c r="O1168" s="1"/>
      <c r="P1168" s="1"/>
      <c r="U1168" s="1"/>
      <c r="V1168" s="1"/>
      <c r="W1168" s="1"/>
      <c r="AB1168" s="1"/>
      <c r="AC1168" s="1"/>
      <c r="AD1168" s="1"/>
    </row>
    <row r="1169" spans="7:30">
      <c r="G1169" s="1"/>
      <c r="H1169" s="1"/>
      <c r="I1169" s="1"/>
      <c r="N1169" s="1"/>
      <c r="O1169" s="1"/>
      <c r="P1169" s="1"/>
      <c r="U1169" s="1"/>
      <c r="V1169" s="1"/>
      <c r="W1169" s="1"/>
      <c r="AB1169" s="1"/>
      <c r="AC1169" s="1"/>
      <c r="AD1169" s="1"/>
    </row>
    <row r="1170" spans="7:30">
      <c r="G1170" s="1"/>
      <c r="H1170" s="1"/>
      <c r="I1170" s="1"/>
      <c r="N1170" s="1"/>
      <c r="O1170" s="1"/>
      <c r="P1170" s="1"/>
      <c r="U1170" s="1"/>
      <c r="V1170" s="1"/>
      <c r="W1170" s="1"/>
      <c r="AB1170" s="1"/>
      <c r="AC1170" s="1"/>
      <c r="AD1170" s="1"/>
    </row>
    <row r="1171" spans="7:30">
      <c r="G1171" s="1"/>
      <c r="H1171" s="1"/>
      <c r="I1171" s="1"/>
      <c r="N1171" s="1"/>
      <c r="O1171" s="1"/>
      <c r="P1171" s="1"/>
      <c r="U1171" s="1"/>
      <c r="V1171" s="1"/>
      <c r="W1171" s="1"/>
      <c r="AB1171" s="1"/>
      <c r="AC1171" s="1"/>
      <c r="AD1171" s="1"/>
    </row>
    <row r="1172" spans="7:30">
      <c r="G1172" s="1"/>
      <c r="H1172" s="1"/>
      <c r="I1172" s="1"/>
      <c r="N1172" s="1"/>
      <c r="O1172" s="1"/>
      <c r="P1172" s="1"/>
      <c r="U1172" s="1"/>
      <c r="V1172" s="1"/>
      <c r="W1172" s="1"/>
      <c r="AB1172" s="1"/>
      <c r="AC1172" s="1"/>
      <c r="AD1172" s="1"/>
    </row>
    <row r="1173" spans="7:30">
      <c r="G1173" s="1"/>
      <c r="H1173" s="1"/>
      <c r="I1173" s="1"/>
      <c r="N1173" s="1"/>
      <c r="O1173" s="1"/>
      <c r="P1173" s="1"/>
      <c r="U1173" s="1"/>
      <c r="V1173" s="1"/>
      <c r="W1173" s="1"/>
      <c r="AB1173" s="1"/>
      <c r="AC1173" s="1"/>
      <c r="AD1173" s="1"/>
    </row>
    <row r="1174" spans="7:30">
      <c r="G1174" s="1"/>
      <c r="H1174" s="1"/>
      <c r="I1174" s="1"/>
      <c r="N1174" s="1"/>
      <c r="O1174" s="1"/>
      <c r="P1174" s="1"/>
      <c r="U1174" s="1"/>
      <c r="V1174" s="1"/>
      <c r="W1174" s="1"/>
      <c r="AB1174" s="1"/>
      <c r="AC1174" s="1"/>
      <c r="AD1174" s="1"/>
    </row>
    <row r="1175" spans="7:30">
      <c r="G1175" s="1"/>
      <c r="H1175" s="1"/>
      <c r="I1175" s="1"/>
      <c r="N1175" s="1"/>
      <c r="O1175" s="1"/>
      <c r="P1175" s="1"/>
      <c r="U1175" s="1"/>
      <c r="V1175" s="1"/>
      <c r="W1175" s="1"/>
      <c r="AB1175" s="1"/>
      <c r="AC1175" s="1"/>
      <c r="AD1175" s="1"/>
    </row>
    <row r="1176" spans="7:30">
      <c r="G1176" s="1"/>
      <c r="H1176" s="1"/>
      <c r="I1176" s="1"/>
      <c r="N1176" s="1"/>
      <c r="O1176" s="1"/>
      <c r="P1176" s="1"/>
      <c r="U1176" s="1"/>
      <c r="V1176" s="1"/>
      <c r="W1176" s="1"/>
      <c r="AB1176" s="1"/>
      <c r="AC1176" s="1"/>
      <c r="AD1176" s="1"/>
    </row>
    <row r="1177" spans="7:30">
      <c r="G1177" s="1"/>
      <c r="H1177" s="1"/>
      <c r="I1177" s="1"/>
      <c r="N1177" s="1"/>
      <c r="O1177" s="1"/>
      <c r="P1177" s="1"/>
      <c r="U1177" s="1"/>
      <c r="V1177" s="1"/>
      <c r="W1177" s="1"/>
      <c r="AB1177" s="1"/>
      <c r="AC1177" s="1"/>
      <c r="AD1177" s="1"/>
    </row>
    <row r="1178" spans="7:30">
      <c r="G1178" s="1"/>
      <c r="H1178" s="1"/>
      <c r="I1178" s="1"/>
      <c r="N1178" s="1"/>
      <c r="O1178" s="1"/>
      <c r="P1178" s="1"/>
      <c r="U1178" s="1"/>
      <c r="V1178" s="1"/>
      <c r="W1178" s="1"/>
      <c r="AB1178" s="1"/>
      <c r="AC1178" s="1"/>
      <c r="AD1178" s="1"/>
    </row>
    <row r="1179" spans="7:30">
      <c r="G1179" s="1"/>
      <c r="H1179" s="1"/>
      <c r="I1179" s="1"/>
      <c r="N1179" s="1"/>
      <c r="O1179" s="1"/>
      <c r="P1179" s="1"/>
      <c r="U1179" s="1"/>
      <c r="V1179" s="1"/>
      <c r="W1179" s="1"/>
      <c r="AB1179" s="1"/>
      <c r="AC1179" s="1"/>
      <c r="AD1179" s="1"/>
    </row>
    <row r="1180" spans="7:30">
      <c r="G1180" s="1"/>
      <c r="H1180" s="1"/>
      <c r="I1180" s="1"/>
      <c r="N1180" s="1"/>
      <c r="O1180" s="1"/>
      <c r="P1180" s="1"/>
      <c r="U1180" s="1"/>
      <c r="V1180" s="1"/>
      <c r="W1180" s="1"/>
      <c r="AB1180" s="1"/>
      <c r="AC1180" s="1"/>
      <c r="AD1180" s="1"/>
    </row>
    <row r="1181" spans="7:30">
      <c r="G1181" s="1"/>
      <c r="H1181" s="1"/>
      <c r="I1181" s="1"/>
      <c r="N1181" s="1"/>
      <c r="O1181" s="1"/>
      <c r="P1181" s="1"/>
      <c r="U1181" s="1"/>
      <c r="V1181" s="1"/>
      <c r="W1181" s="1"/>
      <c r="AB1181" s="1"/>
      <c r="AC1181" s="1"/>
      <c r="AD1181" s="1"/>
    </row>
    <row r="1182" spans="7:30">
      <c r="G1182" s="1"/>
      <c r="H1182" s="1"/>
      <c r="I1182" s="1"/>
      <c r="N1182" s="1"/>
      <c r="O1182" s="1"/>
      <c r="P1182" s="1"/>
      <c r="U1182" s="1"/>
      <c r="V1182" s="1"/>
      <c r="W1182" s="1"/>
      <c r="AB1182" s="1"/>
      <c r="AC1182" s="1"/>
      <c r="AD1182" s="1"/>
    </row>
    <row r="1183" spans="7:30">
      <c r="G1183" s="1"/>
      <c r="H1183" s="1"/>
      <c r="I1183" s="1"/>
      <c r="N1183" s="1"/>
      <c r="O1183" s="1"/>
      <c r="P1183" s="1"/>
      <c r="U1183" s="1"/>
      <c r="V1183" s="1"/>
      <c r="W1183" s="1"/>
      <c r="AB1183" s="1"/>
      <c r="AC1183" s="1"/>
      <c r="AD1183" s="1"/>
    </row>
    <row r="1184" spans="7:30">
      <c r="G1184" s="1"/>
      <c r="H1184" s="1"/>
      <c r="I1184" s="1"/>
      <c r="N1184" s="1"/>
      <c r="O1184" s="1"/>
      <c r="P1184" s="1"/>
      <c r="U1184" s="1"/>
      <c r="V1184" s="1"/>
      <c r="W1184" s="1"/>
      <c r="AB1184" s="1"/>
      <c r="AC1184" s="1"/>
      <c r="AD1184" s="1"/>
    </row>
    <row r="1185" spans="7:30">
      <c r="G1185" s="1"/>
      <c r="H1185" s="1"/>
      <c r="I1185" s="1"/>
      <c r="N1185" s="1"/>
      <c r="O1185" s="1"/>
      <c r="P1185" s="1"/>
      <c r="U1185" s="1"/>
      <c r="V1185" s="1"/>
      <c r="W1185" s="1"/>
      <c r="AB1185" s="1"/>
      <c r="AC1185" s="1"/>
      <c r="AD1185" s="1"/>
    </row>
    <row r="1186" spans="7:30">
      <c r="G1186" s="1"/>
      <c r="H1186" s="1"/>
      <c r="I1186" s="1"/>
      <c r="N1186" s="1"/>
      <c r="O1186" s="1"/>
      <c r="P1186" s="1"/>
      <c r="U1186" s="1"/>
      <c r="V1186" s="1"/>
      <c r="W1186" s="1"/>
      <c r="AB1186" s="1"/>
      <c r="AC1186" s="1"/>
      <c r="AD1186" s="1"/>
    </row>
    <row r="1187" spans="7:30">
      <c r="G1187" s="1"/>
      <c r="H1187" s="1"/>
      <c r="I1187" s="1"/>
      <c r="N1187" s="1"/>
      <c r="O1187" s="1"/>
      <c r="P1187" s="1"/>
      <c r="U1187" s="1"/>
      <c r="V1187" s="1"/>
      <c r="W1187" s="1"/>
      <c r="AB1187" s="1"/>
      <c r="AC1187" s="1"/>
      <c r="AD1187" s="1"/>
    </row>
    <row r="1188" spans="7:30">
      <c r="G1188" s="1"/>
      <c r="H1188" s="1"/>
      <c r="I1188" s="1"/>
      <c r="N1188" s="1"/>
      <c r="O1188" s="1"/>
      <c r="P1188" s="1"/>
      <c r="U1188" s="1"/>
      <c r="V1188" s="1"/>
      <c r="W1188" s="1"/>
      <c r="AB1188" s="1"/>
      <c r="AC1188" s="1"/>
      <c r="AD1188" s="1"/>
    </row>
    <row r="1189" spans="7:30">
      <c r="G1189" s="1"/>
      <c r="H1189" s="1"/>
      <c r="I1189" s="1"/>
      <c r="N1189" s="1"/>
      <c r="O1189" s="1"/>
      <c r="P1189" s="1"/>
      <c r="U1189" s="1"/>
      <c r="V1189" s="1"/>
      <c r="W1189" s="1"/>
      <c r="AB1189" s="1"/>
      <c r="AC1189" s="1"/>
      <c r="AD1189" s="1"/>
    </row>
    <row r="1190" spans="7:30">
      <c r="G1190" s="1"/>
      <c r="H1190" s="1"/>
      <c r="I1190" s="1"/>
      <c r="N1190" s="1"/>
      <c r="O1190" s="1"/>
      <c r="P1190" s="1"/>
      <c r="U1190" s="1"/>
      <c r="V1190" s="1"/>
      <c r="W1190" s="1"/>
      <c r="AB1190" s="1"/>
      <c r="AC1190" s="1"/>
      <c r="AD1190" s="1"/>
    </row>
    <row r="1191" spans="7:30">
      <c r="G1191" s="1"/>
      <c r="H1191" s="1"/>
      <c r="I1191" s="1"/>
      <c r="N1191" s="1"/>
      <c r="O1191" s="1"/>
      <c r="P1191" s="1"/>
      <c r="U1191" s="1"/>
      <c r="V1191" s="1"/>
      <c r="W1191" s="1"/>
      <c r="AB1191" s="1"/>
      <c r="AC1191" s="1"/>
      <c r="AD1191" s="1"/>
    </row>
    <row r="1192" spans="7:30">
      <c r="G1192" s="1"/>
      <c r="H1192" s="1"/>
      <c r="I1192" s="1"/>
      <c r="N1192" s="1"/>
      <c r="O1192" s="1"/>
      <c r="P1192" s="1"/>
      <c r="U1192" s="1"/>
      <c r="V1192" s="1"/>
      <c r="W1192" s="1"/>
      <c r="AB1192" s="1"/>
      <c r="AC1192" s="1"/>
      <c r="AD1192" s="1"/>
    </row>
    <row r="1193" spans="7:30">
      <c r="G1193" s="1"/>
      <c r="H1193" s="1"/>
      <c r="I1193" s="1"/>
      <c r="N1193" s="1"/>
      <c r="O1193" s="1"/>
      <c r="P1193" s="1"/>
      <c r="U1193" s="1"/>
      <c r="V1193" s="1"/>
      <c r="W1193" s="1"/>
      <c r="AB1193" s="1"/>
      <c r="AC1193" s="1"/>
      <c r="AD1193" s="1"/>
    </row>
    <row r="1194" spans="7:30">
      <c r="G1194" s="1"/>
      <c r="H1194" s="1"/>
      <c r="I1194" s="1"/>
      <c r="N1194" s="1"/>
      <c r="O1194" s="1"/>
      <c r="P1194" s="1"/>
      <c r="U1194" s="1"/>
      <c r="V1194" s="1"/>
      <c r="W1194" s="1"/>
      <c r="AB1194" s="1"/>
      <c r="AC1194" s="1"/>
      <c r="AD1194" s="1"/>
    </row>
    <row r="1195" spans="7:30">
      <c r="G1195" s="1"/>
      <c r="H1195" s="1"/>
      <c r="I1195" s="1"/>
      <c r="N1195" s="1"/>
      <c r="O1195" s="1"/>
      <c r="P1195" s="1"/>
      <c r="U1195" s="1"/>
      <c r="V1195" s="1"/>
      <c r="W1195" s="1"/>
      <c r="AB1195" s="1"/>
      <c r="AC1195" s="1"/>
      <c r="AD1195" s="1"/>
    </row>
    <row r="1196" spans="7:30">
      <c r="G1196" s="1"/>
      <c r="H1196" s="1"/>
      <c r="I1196" s="1"/>
      <c r="N1196" s="1"/>
      <c r="O1196" s="1"/>
      <c r="P1196" s="1"/>
      <c r="U1196" s="1"/>
      <c r="V1196" s="1"/>
      <c r="W1196" s="1"/>
      <c r="AB1196" s="1"/>
      <c r="AC1196" s="1"/>
      <c r="AD1196" s="1"/>
    </row>
    <row r="1197" spans="7:30">
      <c r="G1197" s="1"/>
      <c r="H1197" s="1"/>
      <c r="I1197" s="1"/>
      <c r="N1197" s="1"/>
      <c r="O1197" s="1"/>
      <c r="P1197" s="1"/>
      <c r="U1197" s="1"/>
      <c r="V1197" s="1"/>
      <c r="W1197" s="1"/>
      <c r="AB1197" s="1"/>
      <c r="AC1197" s="1"/>
      <c r="AD1197" s="1"/>
    </row>
    <row r="1198" spans="7:30">
      <c r="G1198" s="1"/>
      <c r="H1198" s="1"/>
      <c r="I1198" s="1"/>
      <c r="N1198" s="1"/>
      <c r="O1198" s="1"/>
      <c r="P1198" s="1"/>
      <c r="U1198" s="1"/>
      <c r="V1198" s="1"/>
      <c r="W1198" s="1"/>
      <c r="AB1198" s="1"/>
      <c r="AC1198" s="1"/>
      <c r="AD1198" s="1"/>
    </row>
    <row r="1199" spans="7:30">
      <c r="G1199" s="1"/>
      <c r="H1199" s="1"/>
      <c r="I1199" s="1"/>
      <c r="N1199" s="1"/>
      <c r="O1199" s="1"/>
      <c r="P1199" s="1"/>
      <c r="U1199" s="1"/>
      <c r="V1199" s="1"/>
      <c r="W1199" s="1"/>
      <c r="AB1199" s="1"/>
      <c r="AC1199" s="1"/>
      <c r="AD1199" s="1"/>
    </row>
    <row r="1200" spans="7:30">
      <c r="G1200" s="1"/>
      <c r="H1200" s="1"/>
      <c r="I1200" s="1"/>
      <c r="N1200" s="1"/>
      <c r="O1200" s="1"/>
      <c r="P1200" s="1"/>
      <c r="U1200" s="1"/>
      <c r="V1200" s="1"/>
      <c r="W1200" s="1"/>
      <c r="AB1200" s="1"/>
      <c r="AC1200" s="1"/>
      <c r="AD1200" s="1"/>
    </row>
    <row r="1201" spans="7:30">
      <c r="G1201" s="1"/>
      <c r="H1201" s="1"/>
      <c r="I1201" s="1"/>
      <c r="N1201" s="1"/>
      <c r="O1201" s="1"/>
      <c r="P1201" s="1"/>
      <c r="U1201" s="1"/>
      <c r="V1201" s="1"/>
      <c r="W1201" s="1"/>
      <c r="AB1201" s="1"/>
      <c r="AC1201" s="1"/>
      <c r="AD1201" s="1"/>
    </row>
    <row r="1202" spans="7:30">
      <c r="G1202" s="1"/>
      <c r="H1202" s="1"/>
      <c r="I1202" s="1"/>
      <c r="N1202" s="1"/>
      <c r="O1202" s="1"/>
      <c r="P1202" s="1"/>
      <c r="U1202" s="1"/>
      <c r="V1202" s="1"/>
      <c r="W1202" s="1"/>
      <c r="AB1202" s="1"/>
      <c r="AC1202" s="1"/>
      <c r="AD1202" s="1"/>
    </row>
    <row r="1203" spans="7:30">
      <c r="G1203" s="1"/>
      <c r="H1203" s="1"/>
      <c r="I1203" s="1"/>
      <c r="N1203" s="1"/>
      <c r="O1203" s="1"/>
      <c r="P1203" s="1"/>
      <c r="U1203" s="1"/>
      <c r="V1203" s="1"/>
      <c r="W1203" s="1"/>
      <c r="AB1203" s="1"/>
      <c r="AC1203" s="1"/>
      <c r="AD1203" s="1"/>
    </row>
    <row r="1204" spans="7:30">
      <c r="G1204" s="1"/>
      <c r="H1204" s="1"/>
      <c r="I1204" s="1"/>
      <c r="N1204" s="1"/>
      <c r="O1204" s="1"/>
      <c r="P1204" s="1"/>
      <c r="U1204" s="1"/>
      <c r="V1204" s="1"/>
      <c r="W1204" s="1"/>
      <c r="AB1204" s="1"/>
      <c r="AC1204" s="1"/>
      <c r="AD1204" s="1"/>
    </row>
    <row r="1205" spans="7:30">
      <c r="G1205" s="1"/>
      <c r="H1205" s="1"/>
      <c r="I1205" s="1"/>
      <c r="N1205" s="1"/>
      <c r="O1205" s="1"/>
      <c r="P1205" s="1"/>
      <c r="U1205" s="1"/>
      <c r="V1205" s="1"/>
      <c r="W1205" s="1"/>
      <c r="AB1205" s="1"/>
      <c r="AC1205" s="1"/>
      <c r="AD1205" s="1"/>
    </row>
    <row r="1206" spans="7:30">
      <c r="G1206" s="1"/>
      <c r="H1206" s="1"/>
      <c r="I1206" s="1"/>
      <c r="N1206" s="1"/>
      <c r="O1206" s="1"/>
      <c r="P1206" s="1"/>
      <c r="U1206" s="1"/>
      <c r="V1206" s="1"/>
      <c r="W1206" s="1"/>
      <c r="AB1206" s="1"/>
      <c r="AC1206" s="1"/>
      <c r="AD1206" s="1"/>
    </row>
    <row r="1207" spans="7:30">
      <c r="G1207" s="1"/>
      <c r="H1207" s="1"/>
      <c r="I1207" s="1"/>
      <c r="N1207" s="1"/>
      <c r="O1207" s="1"/>
      <c r="P1207" s="1"/>
      <c r="U1207" s="1"/>
      <c r="V1207" s="1"/>
      <c r="W1207" s="1"/>
      <c r="AB1207" s="1"/>
      <c r="AC1207" s="1"/>
      <c r="AD1207" s="1"/>
    </row>
    <row r="1208" spans="7:30">
      <c r="G1208" s="1"/>
      <c r="H1208" s="1"/>
      <c r="I1208" s="1"/>
      <c r="N1208" s="1"/>
      <c r="O1208" s="1"/>
      <c r="P1208" s="1"/>
      <c r="U1208" s="1"/>
      <c r="V1208" s="1"/>
      <c r="W1208" s="1"/>
      <c r="AB1208" s="1"/>
      <c r="AC1208" s="1"/>
      <c r="AD1208" s="1"/>
    </row>
    <row r="1209" spans="7:30">
      <c r="G1209" s="1"/>
      <c r="H1209" s="1"/>
      <c r="I1209" s="1"/>
      <c r="N1209" s="1"/>
      <c r="O1209" s="1"/>
      <c r="P1209" s="1"/>
      <c r="U1209" s="1"/>
      <c r="V1209" s="1"/>
      <c r="W1209" s="1"/>
      <c r="AB1209" s="1"/>
      <c r="AC1209" s="1"/>
      <c r="AD1209" s="1"/>
    </row>
    <row r="1210" spans="7:30">
      <c r="G1210" s="1"/>
      <c r="H1210" s="1"/>
      <c r="I1210" s="1"/>
      <c r="N1210" s="1"/>
      <c r="O1210" s="1"/>
      <c r="P1210" s="1"/>
      <c r="U1210" s="1"/>
      <c r="V1210" s="1"/>
      <c r="W1210" s="1"/>
      <c r="AB1210" s="1"/>
      <c r="AC1210" s="1"/>
      <c r="AD1210" s="1"/>
    </row>
    <row r="1211" spans="7:30">
      <c r="G1211" s="1"/>
      <c r="H1211" s="1"/>
      <c r="I1211" s="1"/>
      <c r="N1211" s="1"/>
      <c r="O1211" s="1"/>
      <c r="P1211" s="1"/>
      <c r="U1211" s="1"/>
      <c r="V1211" s="1"/>
      <c r="W1211" s="1"/>
      <c r="AB1211" s="1"/>
      <c r="AC1211" s="1"/>
      <c r="AD1211" s="1"/>
    </row>
    <row r="1212" spans="7:30">
      <c r="G1212" s="1"/>
      <c r="H1212" s="1"/>
      <c r="I1212" s="1"/>
      <c r="N1212" s="1"/>
      <c r="O1212" s="1"/>
      <c r="P1212" s="1"/>
      <c r="U1212" s="1"/>
      <c r="V1212" s="1"/>
      <c r="W1212" s="1"/>
      <c r="AB1212" s="1"/>
      <c r="AC1212" s="1"/>
      <c r="AD1212" s="1"/>
    </row>
    <row r="1213" spans="7:30">
      <c r="G1213" s="1"/>
      <c r="H1213" s="1"/>
      <c r="I1213" s="1"/>
      <c r="N1213" s="1"/>
      <c r="O1213" s="1"/>
      <c r="P1213" s="1"/>
      <c r="U1213" s="1"/>
      <c r="V1213" s="1"/>
      <c r="W1213" s="1"/>
      <c r="AB1213" s="1"/>
      <c r="AC1213" s="1"/>
      <c r="AD1213" s="1"/>
    </row>
    <row r="1214" spans="7:30">
      <c r="G1214" s="1"/>
      <c r="H1214" s="1"/>
      <c r="I1214" s="1"/>
      <c r="N1214" s="1"/>
      <c r="O1214" s="1"/>
      <c r="P1214" s="1"/>
      <c r="U1214" s="1"/>
      <c r="V1214" s="1"/>
      <c r="W1214" s="1"/>
      <c r="AB1214" s="1"/>
      <c r="AC1214" s="1"/>
      <c r="AD1214" s="1"/>
    </row>
    <row r="1215" spans="7:30">
      <c r="G1215" s="1"/>
      <c r="H1215" s="1"/>
      <c r="I1215" s="1"/>
      <c r="N1215" s="1"/>
      <c r="O1215" s="1"/>
      <c r="P1215" s="1"/>
      <c r="U1215" s="1"/>
      <c r="V1215" s="1"/>
      <c r="W1215" s="1"/>
      <c r="AB1215" s="1"/>
      <c r="AC1215" s="1"/>
      <c r="AD1215" s="1"/>
    </row>
    <row r="1216" spans="7:30">
      <c r="G1216" s="1"/>
      <c r="H1216" s="1"/>
      <c r="I1216" s="1"/>
      <c r="N1216" s="1"/>
      <c r="O1216" s="1"/>
      <c r="P1216" s="1"/>
      <c r="U1216" s="1"/>
      <c r="V1216" s="1"/>
      <c r="W1216" s="1"/>
      <c r="AB1216" s="1"/>
      <c r="AC1216" s="1"/>
      <c r="AD1216" s="1"/>
    </row>
    <row r="1217" spans="7:30">
      <c r="G1217" s="1"/>
      <c r="H1217" s="1"/>
      <c r="I1217" s="1"/>
      <c r="N1217" s="1"/>
      <c r="O1217" s="1"/>
      <c r="P1217" s="1"/>
      <c r="U1217" s="1"/>
      <c r="V1217" s="1"/>
      <c r="W1217" s="1"/>
      <c r="AB1217" s="1"/>
      <c r="AC1217" s="1"/>
      <c r="AD1217" s="1"/>
    </row>
    <row r="1218" spans="7:30">
      <c r="G1218" s="1"/>
      <c r="H1218" s="1"/>
      <c r="I1218" s="1"/>
      <c r="N1218" s="1"/>
      <c r="O1218" s="1"/>
      <c r="P1218" s="1"/>
      <c r="U1218" s="1"/>
      <c r="V1218" s="1"/>
      <c r="W1218" s="1"/>
      <c r="AB1218" s="1"/>
      <c r="AC1218" s="1"/>
      <c r="AD1218" s="1"/>
    </row>
    <row r="1219" spans="7:30">
      <c r="G1219" s="1"/>
      <c r="H1219" s="1"/>
      <c r="I1219" s="1"/>
      <c r="N1219" s="1"/>
      <c r="O1219" s="1"/>
      <c r="P1219" s="1"/>
      <c r="U1219" s="1"/>
      <c r="V1219" s="1"/>
      <c r="W1219" s="1"/>
      <c r="AB1219" s="1"/>
      <c r="AC1219" s="1"/>
      <c r="AD1219" s="1"/>
    </row>
    <row r="1220" spans="7:30">
      <c r="G1220" s="1"/>
      <c r="H1220" s="1"/>
      <c r="I1220" s="1"/>
      <c r="N1220" s="1"/>
      <c r="O1220" s="1"/>
      <c r="P1220" s="1"/>
      <c r="U1220" s="1"/>
      <c r="V1220" s="1"/>
      <c r="W1220" s="1"/>
      <c r="AB1220" s="1"/>
      <c r="AC1220" s="1"/>
      <c r="AD1220" s="1"/>
    </row>
    <row r="1221" spans="7:30">
      <c r="G1221" s="1"/>
      <c r="H1221" s="1"/>
      <c r="I1221" s="1"/>
      <c r="N1221" s="1"/>
      <c r="O1221" s="1"/>
      <c r="P1221" s="1"/>
      <c r="U1221" s="1"/>
      <c r="V1221" s="1"/>
      <c r="W1221" s="1"/>
      <c r="AB1221" s="1"/>
      <c r="AC1221" s="1"/>
      <c r="AD1221" s="1"/>
    </row>
    <row r="1222" spans="7:30">
      <c r="G1222" s="1"/>
      <c r="H1222" s="1"/>
      <c r="I1222" s="1"/>
      <c r="N1222" s="1"/>
      <c r="O1222" s="1"/>
      <c r="P1222" s="1"/>
      <c r="U1222" s="1"/>
      <c r="V1222" s="1"/>
      <c r="W1222" s="1"/>
      <c r="AB1222" s="1"/>
      <c r="AC1222" s="1"/>
      <c r="AD1222" s="1"/>
    </row>
    <row r="1223" spans="7:30">
      <c r="G1223" s="1"/>
      <c r="H1223" s="1"/>
      <c r="I1223" s="1"/>
      <c r="N1223" s="1"/>
      <c r="O1223" s="1"/>
      <c r="P1223" s="1"/>
      <c r="U1223" s="1"/>
      <c r="V1223" s="1"/>
      <c r="W1223" s="1"/>
      <c r="AB1223" s="1"/>
      <c r="AC1223" s="1"/>
      <c r="AD1223" s="1"/>
    </row>
    <row r="1224" spans="7:30">
      <c r="G1224" s="1"/>
      <c r="H1224" s="1"/>
      <c r="I1224" s="1"/>
      <c r="N1224" s="1"/>
      <c r="O1224" s="1"/>
      <c r="P1224" s="1"/>
      <c r="U1224" s="1"/>
      <c r="V1224" s="1"/>
      <c r="W1224" s="1"/>
      <c r="AB1224" s="1"/>
      <c r="AC1224" s="1"/>
      <c r="AD1224" s="1"/>
    </row>
    <row r="1225" spans="7:30">
      <c r="G1225" s="1"/>
      <c r="H1225" s="1"/>
      <c r="I1225" s="1"/>
      <c r="N1225" s="1"/>
      <c r="O1225" s="1"/>
      <c r="P1225" s="1"/>
      <c r="U1225" s="1"/>
      <c r="V1225" s="1"/>
      <c r="W1225" s="1"/>
      <c r="AB1225" s="1"/>
      <c r="AC1225" s="1"/>
      <c r="AD1225" s="1"/>
    </row>
    <row r="1226" spans="7:30">
      <c r="G1226" s="1"/>
      <c r="H1226" s="1"/>
      <c r="I1226" s="1"/>
      <c r="N1226" s="1"/>
      <c r="O1226" s="1"/>
      <c r="P1226" s="1"/>
      <c r="U1226" s="1"/>
      <c r="V1226" s="1"/>
      <c r="W1226" s="1"/>
      <c r="AB1226" s="1"/>
      <c r="AC1226" s="1"/>
      <c r="AD1226" s="1"/>
    </row>
    <row r="1227" spans="7:30">
      <c r="G1227" s="1"/>
      <c r="H1227" s="1"/>
      <c r="I1227" s="1"/>
      <c r="N1227" s="1"/>
      <c r="O1227" s="1"/>
      <c r="P1227" s="1"/>
      <c r="U1227" s="1"/>
      <c r="V1227" s="1"/>
      <c r="W1227" s="1"/>
      <c r="AB1227" s="1"/>
      <c r="AC1227" s="1"/>
      <c r="AD1227" s="1"/>
    </row>
    <row r="1228" spans="7:30">
      <c r="G1228" s="1"/>
      <c r="H1228" s="1"/>
      <c r="I1228" s="1"/>
      <c r="N1228" s="1"/>
      <c r="O1228" s="1"/>
      <c r="P1228" s="1"/>
      <c r="U1228" s="1"/>
      <c r="V1228" s="1"/>
      <c r="W1228" s="1"/>
      <c r="AB1228" s="1"/>
      <c r="AC1228" s="1"/>
      <c r="AD1228" s="1"/>
    </row>
    <row r="1229" spans="7:30">
      <c r="G1229" s="1"/>
      <c r="H1229" s="1"/>
      <c r="I1229" s="1"/>
      <c r="N1229" s="1"/>
      <c r="O1229" s="1"/>
      <c r="P1229" s="1"/>
      <c r="U1229" s="1"/>
      <c r="V1229" s="1"/>
      <c r="W1229" s="1"/>
      <c r="AB1229" s="1"/>
      <c r="AC1229" s="1"/>
      <c r="AD1229" s="1"/>
    </row>
    <row r="1230" spans="7:30">
      <c r="G1230" s="1"/>
      <c r="H1230" s="1"/>
      <c r="I1230" s="1"/>
      <c r="N1230" s="1"/>
      <c r="O1230" s="1"/>
      <c r="P1230" s="1"/>
      <c r="U1230" s="1"/>
      <c r="V1230" s="1"/>
      <c r="W1230" s="1"/>
      <c r="AB1230" s="1"/>
      <c r="AC1230" s="1"/>
      <c r="AD1230" s="1"/>
    </row>
    <row r="1231" spans="7:30">
      <c r="G1231" s="1"/>
      <c r="H1231" s="1"/>
      <c r="I1231" s="1"/>
      <c r="N1231" s="1"/>
      <c r="O1231" s="1"/>
      <c r="P1231" s="1"/>
      <c r="U1231" s="1"/>
      <c r="V1231" s="1"/>
      <c r="W1231" s="1"/>
      <c r="AB1231" s="1"/>
      <c r="AC1231" s="1"/>
      <c r="AD1231" s="1"/>
    </row>
    <row r="1232" spans="7:30">
      <c r="G1232" s="1"/>
      <c r="H1232" s="1"/>
      <c r="I1232" s="1"/>
      <c r="N1232" s="1"/>
      <c r="O1232" s="1"/>
      <c r="P1232" s="1"/>
      <c r="U1232" s="1"/>
      <c r="V1232" s="1"/>
      <c r="W1232" s="1"/>
      <c r="AB1232" s="1"/>
      <c r="AC1232" s="1"/>
      <c r="AD1232" s="1"/>
    </row>
    <row r="1233" spans="7:30">
      <c r="G1233" s="1"/>
      <c r="H1233" s="1"/>
      <c r="I1233" s="1"/>
      <c r="N1233" s="1"/>
      <c r="O1233" s="1"/>
      <c r="P1233" s="1"/>
      <c r="U1233" s="1"/>
      <c r="V1233" s="1"/>
      <c r="W1233" s="1"/>
      <c r="AB1233" s="1"/>
      <c r="AC1233" s="1"/>
      <c r="AD1233" s="1"/>
    </row>
    <row r="1234" spans="7:30">
      <c r="G1234" s="1"/>
      <c r="H1234" s="1"/>
      <c r="I1234" s="1"/>
      <c r="N1234" s="1"/>
      <c r="O1234" s="1"/>
      <c r="P1234" s="1"/>
      <c r="U1234" s="1"/>
      <c r="V1234" s="1"/>
      <c r="W1234" s="1"/>
      <c r="AB1234" s="1"/>
      <c r="AC1234" s="1"/>
      <c r="AD1234" s="1"/>
    </row>
    <row r="1235" spans="7:30">
      <c r="G1235" s="1"/>
      <c r="H1235" s="1"/>
      <c r="I1235" s="1"/>
      <c r="N1235" s="1"/>
      <c r="O1235" s="1"/>
      <c r="P1235" s="1"/>
      <c r="U1235" s="1"/>
      <c r="V1235" s="1"/>
      <c r="W1235" s="1"/>
      <c r="AB1235" s="1"/>
      <c r="AC1235" s="1"/>
      <c r="AD1235" s="1"/>
    </row>
    <row r="1236" spans="7:30">
      <c r="G1236" s="1"/>
      <c r="H1236" s="1"/>
      <c r="I1236" s="1"/>
      <c r="N1236" s="1"/>
      <c r="O1236" s="1"/>
      <c r="P1236" s="1"/>
      <c r="U1236" s="1"/>
      <c r="V1236" s="1"/>
      <c r="W1236" s="1"/>
      <c r="AB1236" s="1"/>
      <c r="AC1236" s="1"/>
      <c r="AD1236" s="1"/>
    </row>
    <row r="1237" spans="7:30">
      <c r="G1237" s="1"/>
      <c r="H1237" s="1"/>
      <c r="I1237" s="1"/>
      <c r="N1237" s="1"/>
      <c r="O1237" s="1"/>
      <c r="P1237" s="1"/>
      <c r="U1237" s="1"/>
      <c r="V1237" s="1"/>
      <c r="W1237" s="1"/>
      <c r="AB1237" s="1"/>
      <c r="AC1237" s="1"/>
      <c r="AD1237" s="1"/>
    </row>
    <row r="1238" spans="7:30">
      <c r="G1238" s="1"/>
      <c r="H1238" s="1"/>
      <c r="I1238" s="1"/>
      <c r="N1238" s="1"/>
      <c r="O1238" s="1"/>
      <c r="P1238" s="1"/>
      <c r="U1238" s="1"/>
      <c r="V1238" s="1"/>
      <c r="W1238" s="1"/>
      <c r="AB1238" s="1"/>
      <c r="AC1238" s="1"/>
      <c r="AD1238" s="1"/>
    </row>
    <row r="1239" spans="7:30">
      <c r="G1239" s="1"/>
      <c r="H1239" s="1"/>
      <c r="I1239" s="1"/>
      <c r="N1239" s="1"/>
      <c r="O1239" s="1"/>
      <c r="P1239" s="1"/>
      <c r="U1239" s="1"/>
      <c r="V1239" s="1"/>
      <c r="W1239" s="1"/>
      <c r="AB1239" s="1"/>
      <c r="AC1239" s="1"/>
      <c r="AD1239" s="1"/>
    </row>
    <row r="1240" spans="7:30">
      <c r="G1240" s="1"/>
      <c r="H1240" s="1"/>
      <c r="I1240" s="1"/>
      <c r="N1240" s="1"/>
      <c r="O1240" s="1"/>
      <c r="P1240" s="1"/>
      <c r="U1240" s="1"/>
      <c r="V1240" s="1"/>
      <c r="W1240" s="1"/>
      <c r="AB1240" s="1"/>
      <c r="AC1240" s="1"/>
      <c r="AD1240" s="1"/>
    </row>
    <row r="1241" spans="7:30">
      <c r="G1241" s="1"/>
      <c r="H1241" s="1"/>
      <c r="I1241" s="1"/>
      <c r="N1241" s="1"/>
      <c r="O1241" s="1"/>
      <c r="P1241" s="1"/>
      <c r="U1241" s="1"/>
      <c r="V1241" s="1"/>
      <c r="W1241" s="1"/>
      <c r="AB1241" s="1"/>
      <c r="AC1241" s="1"/>
      <c r="AD1241" s="1"/>
    </row>
    <row r="1242" spans="7:30">
      <c r="G1242" s="1"/>
      <c r="H1242" s="1"/>
      <c r="I1242" s="1"/>
      <c r="N1242" s="1"/>
      <c r="O1242" s="1"/>
      <c r="P1242" s="1"/>
      <c r="U1242" s="1"/>
      <c r="V1242" s="1"/>
      <c r="W1242" s="1"/>
      <c r="AB1242" s="1"/>
      <c r="AC1242" s="1"/>
      <c r="AD1242" s="1"/>
    </row>
    <row r="1243" spans="7:30">
      <c r="G1243" s="1"/>
      <c r="H1243" s="1"/>
      <c r="I1243" s="1"/>
      <c r="N1243" s="1"/>
      <c r="O1243" s="1"/>
      <c r="P1243" s="1"/>
      <c r="U1243" s="1"/>
      <c r="V1243" s="1"/>
      <c r="W1243" s="1"/>
      <c r="AB1243" s="1"/>
      <c r="AC1243" s="1"/>
      <c r="AD1243" s="1"/>
    </row>
    <row r="1244" spans="7:30">
      <c r="G1244" s="1"/>
      <c r="H1244" s="1"/>
      <c r="I1244" s="1"/>
      <c r="N1244" s="1"/>
      <c r="O1244" s="1"/>
      <c r="P1244" s="1"/>
      <c r="U1244" s="1"/>
      <c r="V1244" s="1"/>
      <c r="W1244" s="1"/>
      <c r="AB1244" s="1"/>
      <c r="AC1244" s="1"/>
      <c r="AD1244" s="1"/>
    </row>
    <row r="1245" spans="7:30">
      <c r="G1245" s="1"/>
      <c r="H1245" s="1"/>
      <c r="I1245" s="1"/>
      <c r="N1245" s="1"/>
      <c r="O1245" s="1"/>
      <c r="P1245" s="1"/>
      <c r="U1245" s="1"/>
      <c r="V1245" s="1"/>
      <c r="W1245" s="1"/>
      <c r="AB1245" s="1"/>
      <c r="AC1245" s="1"/>
      <c r="AD1245" s="1"/>
    </row>
    <row r="1246" spans="7:30">
      <c r="G1246" s="1"/>
      <c r="H1246" s="1"/>
      <c r="I1246" s="1"/>
      <c r="N1246" s="1"/>
      <c r="O1246" s="1"/>
      <c r="P1246" s="1"/>
      <c r="U1246" s="1"/>
      <c r="V1246" s="1"/>
      <c r="W1246" s="1"/>
      <c r="AB1246" s="1"/>
      <c r="AC1246" s="1"/>
      <c r="AD1246" s="1"/>
    </row>
    <row r="1247" spans="7:30">
      <c r="G1247" s="1"/>
      <c r="H1247" s="1"/>
      <c r="I1247" s="1"/>
      <c r="N1247" s="1"/>
      <c r="O1247" s="1"/>
      <c r="P1247" s="1"/>
      <c r="U1247" s="1"/>
      <c r="V1247" s="1"/>
      <c r="W1247" s="1"/>
      <c r="AB1247" s="1"/>
      <c r="AC1247" s="1"/>
      <c r="AD1247" s="1"/>
    </row>
    <row r="1248" spans="7:30">
      <c r="G1248" s="1"/>
      <c r="H1248" s="1"/>
      <c r="I1248" s="1"/>
      <c r="N1248" s="1"/>
      <c r="O1248" s="1"/>
      <c r="P1248" s="1"/>
      <c r="U1248" s="1"/>
      <c r="V1248" s="1"/>
      <c r="W1248" s="1"/>
      <c r="AB1248" s="1"/>
      <c r="AC1248" s="1"/>
      <c r="AD1248" s="1"/>
    </row>
    <row r="1249" spans="7:30">
      <c r="G1249" s="1"/>
      <c r="H1249" s="1"/>
      <c r="I1249" s="1"/>
      <c r="N1249" s="1"/>
      <c r="O1249" s="1"/>
      <c r="P1249" s="1"/>
      <c r="U1249" s="1"/>
      <c r="V1249" s="1"/>
      <c r="W1249" s="1"/>
      <c r="AB1249" s="1"/>
      <c r="AC1249" s="1"/>
      <c r="AD1249" s="1"/>
    </row>
    <row r="1250" spans="7:30">
      <c r="G1250" s="1"/>
      <c r="H1250" s="1"/>
      <c r="I1250" s="1"/>
      <c r="N1250" s="1"/>
      <c r="O1250" s="1"/>
      <c r="P1250" s="1"/>
      <c r="U1250" s="1"/>
      <c r="V1250" s="1"/>
      <c r="W1250" s="1"/>
      <c r="AB1250" s="1"/>
      <c r="AC1250" s="1"/>
      <c r="AD1250" s="1"/>
    </row>
    <row r="1251" spans="7:30">
      <c r="G1251" s="1"/>
      <c r="H1251" s="1"/>
      <c r="I1251" s="1"/>
      <c r="N1251" s="1"/>
      <c r="O1251" s="1"/>
      <c r="P1251" s="1"/>
      <c r="U1251" s="1"/>
      <c r="V1251" s="1"/>
      <c r="W1251" s="1"/>
      <c r="AB1251" s="1"/>
      <c r="AC1251" s="1"/>
      <c r="AD1251" s="1"/>
    </row>
    <row r="1252" spans="7:30">
      <c r="G1252" s="1"/>
      <c r="H1252" s="1"/>
      <c r="I1252" s="1"/>
      <c r="N1252" s="1"/>
      <c r="O1252" s="1"/>
      <c r="P1252" s="1"/>
      <c r="U1252" s="1"/>
      <c r="V1252" s="1"/>
      <c r="W1252" s="1"/>
      <c r="AB1252" s="1"/>
      <c r="AC1252" s="1"/>
      <c r="AD1252" s="1"/>
    </row>
    <row r="1253" spans="7:30">
      <c r="G1253" s="1"/>
      <c r="H1253" s="1"/>
      <c r="I1253" s="1"/>
      <c r="N1253" s="1"/>
      <c r="O1253" s="1"/>
      <c r="P1253" s="1"/>
      <c r="U1253" s="1"/>
      <c r="V1253" s="1"/>
      <c r="W1253" s="1"/>
      <c r="AB1253" s="1"/>
      <c r="AC1253" s="1"/>
      <c r="AD1253" s="1"/>
    </row>
    <row r="1254" spans="7:30">
      <c r="G1254" s="1"/>
      <c r="H1254" s="1"/>
      <c r="I1254" s="1"/>
      <c r="N1254" s="1"/>
      <c r="O1254" s="1"/>
      <c r="P1254" s="1"/>
      <c r="U1254" s="1"/>
      <c r="V1254" s="1"/>
      <c r="W1254" s="1"/>
      <c r="AB1254" s="1"/>
      <c r="AC1254" s="1"/>
      <c r="AD1254" s="1"/>
    </row>
    <row r="1255" spans="7:30">
      <c r="G1255" s="1"/>
      <c r="H1255" s="1"/>
      <c r="I1255" s="1"/>
      <c r="N1255" s="1"/>
      <c r="O1255" s="1"/>
      <c r="P1255" s="1"/>
      <c r="U1255" s="1"/>
      <c r="V1255" s="1"/>
      <c r="W1255" s="1"/>
      <c r="AB1255" s="1"/>
      <c r="AC1255" s="1"/>
      <c r="AD1255" s="1"/>
    </row>
    <row r="1256" spans="7:30">
      <c r="G1256" s="1"/>
      <c r="H1256" s="1"/>
      <c r="I1256" s="1"/>
      <c r="N1256" s="1"/>
      <c r="O1256" s="1"/>
      <c r="P1256" s="1"/>
      <c r="U1256" s="1"/>
      <c r="V1256" s="1"/>
      <c r="W1256" s="1"/>
      <c r="AB1256" s="1"/>
      <c r="AC1256" s="1"/>
      <c r="AD1256" s="1"/>
    </row>
    <row r="1257" spans="7:30">
      <c r="G1257" s="1"/>
      <c r="H1257" s="1"/>
      <c r="I1257" s="1"/>
      <c r="N1257" s="1"/>
      <c r="O1257" s="1"/>
      <c r="P1257" s="1"/>
      <c r="U1257" s="1"/>
      <c r="V1257" s="1"/>
      <c r="W1257" s="1"/>
      <c r="AB1257" s="1"/>
      <c r="AC1257" s="1"/>
      <c r="AD1257" s="1"/>
    </row>
    <row r="1258" spans="7:30">
      <c r="G1258" s="1"/>
      <c r="H1258" s="1"/>
      <c r="I1258" s="1"/>
      <c r="N1258" s="1"/>
      <c r="O1258" s="1"/>
      <c r="P1258" s="1"/>
      <c r="U1258" s="1"/>
      <c r="V1258" s="1"/>
      <c r="W1258" s="1"/>
      <c r="AB1258" s="1"/>
      <c r="AC1258" s="1"/>
      <c r="AD1258" s="1"/>
    </row>
    <row r="1259" spans="7:30">
      <c r="G1259" s="1"/>
      <c r="H1259" s="1"/>
      <c r="I1259" s="1"/>
      <c r="N1259" s="1"/>
      <c r="O1259" s="1"/>
      <c r="P1259" s="1"/>
      <c r="U1259" s="1"/>
      <c r="V1259" s="1"/>
      <c r="W1259" s="1"/>
      <c r="AB1259" s="1"/>
      <c r="AC1259" s="1"/>
      <c r="AD1259" s="1"/>
    </row>
    <row r="1260" spans="7:30">
      <c r="G1260" s="1"/>
      <c r="H1260" s="1"/>
      <c r="I1260" s="1"/>
      <c r="N1260" s="1"/>
      <c r="O1260" s="1"/>
      <c r="P1260" s="1"/>
      <c r="U1260" s="1"/>
      <c r="V1260" s="1"/>
      <c r="W1260" s="1"/>
      <c r="AB1260" s="1"/>
      <c r="AC1260" s="1"/>
      <c r="AD1260" s="1"/>
    </row>
    <row r="1261" spans="7:30">
      <c r="G1261" s="1"/>
      <c r="H1261" s="1"/>
      <c r="I1261" s="1"/>
      <c r="N1261" s="1"/>
      <c r="O1261" s="1"/>
      <c r="P1261" s="1"/>
      <c r="U1261" s="1"/>
      <c r="V1261" s="1"/>
      <c r="W1261" s="1"/>
      <c r="AB1261" s="1"/>
      <c r="AC1261" s="1"/>
      <c r="AD1261" s="1"/>
    </row>
    <row r="1262" spans="7:30">
      <c r="G1262" s="1"/>
      <c r="H1262" s="1"/>
      <c r="I1262" s="1"/>
      <c r="N1262" s="1"/>
      <c r="O1262" s="1"/>
      <c r="P1262" s="1"/>
      <c r="U1262" s="1"/>
      <c r="V1262" s="1"/>
      <c r="W1262" s="1"/>
      <c r="AB1262" s="1"/>
      <c r="AC1262" s="1"/>
      <c r="AD1262" s="1"/>
    </row>
    <row r="1263" spans="7:30">
      <c r="G1263" s="1"/>
      <c r="H1263" s="1"/>
      <c r="I1263" s="1"/>
      <c r="N1263" s="1"/>
      <c r="O1263" s="1"/>
      <c r="P1263" s="1"/>
      <c r="U1263" s="1"/>
      <c r="V1263" s="1"/>
      <c r="W1263" s="1"/>
      <c r="AB1263" s="1"/>
      <c r="AC1263" s="1"/>
      <c r="AD1263" s="1"/>
    </row>
    <row r="1264" spans="7:30">
      <c r="G1264" s="1"/>
      <c r="H1264" s="1"/>
      <c r="I1264" s="1"/>
      <c r="N1264" s="1"/>
      <c r="O1264" s="1"/>
      <c r="P1264" s="1"/>
      <c r="U1264" s="1"/>
      <c r="V1264" s="1"/>
      <c r="W1264" s="1"/>
      <c r="AB1264" s="1"/>
      <c r="AC1264" s="1"/>
      <c r="AD1264" s="1"/>
    </row>
    <row r="1265" spans="7:30">
      <c r="G1265" s="1"/>
      <c r="H1265" s="1"/>
      <c r="I1265" s="1"/>
      <c r="N1265" s="1"/>
      <c r="O1265" s="1"/>
      <c r="P1265" s="1"/>
      <c r="U1265" s="1"/>
      <c r="V1265" s="1"/>
      <c r="W1265" s="1"/>
      <c r="AB1265" s="1"/>
      <c r="AC1265" s="1"/>
      <c r="AD1265" s="1"/>
    </row>
    <row r="1266" spans="7:30">
      <c r="G1266" s="1"/>
      <c r="H1266" s="1"/>
      <c r="I1266" s="1"/>
      <c r="N1266" s="1"/>
      <c r="O1266" s="1"/>
      <c r="P1266" s="1"/>
      <c r="U1266" s="1"/>
      <c r="V1266" s="1"/>
      <c r="W1266" s="1"/>
      <c r="AB1266" s="1"/>
      <c r="AC1266" s="1"/>
      <c r="AD1266" s="1"/>
    </row>
    <row r="1267" spans="7:30">
      <c r="G1267" s="1"/>
      <c r="H1267" s="1"/>
      <c r="I1267" s="1"/>
      <c r="N1267" s="1"/>
      <c r="O1267" s="1"/>
      <c r="P1267" s="1"/>
      <c r="U1267" s="1"/>
      <c r="V1267" s="1"/>
      <c r="W1267" s="1"/>
      <c r="AB1267" s="1"/>
      <c r="AC1267" s="1"/>
      <c r="AD1267" s="1"/>
    </row>
    <row r="1268" spans="7:30">
      <c r="G1268" s="1"/>
      <c r="H1268" s="1"/>
      <c r="I1268" s="1"/>
      <c r="N1268" s="1"/>
      <c r="O1268" s="1"/>
      <c r="P1268" s="1"/>
      <c r="U1268" s="1"/>
      <c r="V1268" s="1"/>
      <c r="W1268" s="1"/>
      <c r="AB1268" s="1"/>
      <c r="AC1268" s="1"/>
      <c r="AD1268" s="1"/>
    </row>
    <row r="1269" spans="7:30">
      <c r="G1269" s="1"/>
      <c r="H1269" s="1"/>
      <c r="I1269" s="1"/>
      <c r="N1269" s="1"/>
      <c r="O1269" s="1"/>
      <c r="P1269" s="1"/>
      <c r="U1269" s="1"/>
      <c r="V1269" s="1"/>
      <c r="W1269" s="1"/>
      <c r="AB1269" s="1"/>
      <c r="AC1269" s="1"/>
      <c r="AD1269" s="1"/>
    </row>
    <row r="1270" spans="7:30">
      <c r="G1270" s="1"/>
      <c r="H1270" s="1"/>
      <c r="I1270" s="1"/>
      <c r="N1270" s="1"/>
      <c r="O1270" s="1"/>
      <c r="P1270" s="1"/>
      <c r="U1270" s="1"/>
      <c r="V1270" s="1"/>
      <c r="W1270" s="1"/>
      <c r="AB1270" s="1"/>
      <c r="AC1270" s="1"/>
      <c r="AD1270" s="1"/>
    </row>
    <row r="1271" spans="7:30">
      <c r="G1271" s="1"/>
      <c r="H1271" s="1"/>
      <c r="I1271" s="1"/>
      <c r="N1271" s="1"/>
      <c r="O1271" s="1"/>
      <c r="P1271" s="1"/>
      <c r="U1271" s="1"/>
      <c r="V1271" s="1"/>
      <c r="W1271" s="1"/>
      <c r="AB1271" s="1"/>
      <c r="AC1271" s="1"/>
      <c r="AD1271" s="1"/>
    </row>
    <row r="1272" spans="7:30">
      <c r="G1272" s="1"/>
      <c r="H1272" s="1"/>
      <c r="I1272" s="1"/>
      <c r="N1272" s="1"/>
      <c r="O1272" s="1"/>
      <c r="P1272" s="1"/>
      <c r="U1272" s="1"/>
      <c r="V1272" s="1"/>
      <c r="W1272" s="1"/>
      <c r="AB1272" s="1"/>
      <c r="AC1272" s="1"/>
      <c r="AD1272" s="1"/>
    </row>
    <row r="1273" spans="7:30">
      <c r="G1273" s="1"/>
      <c r="H1273" s="1"/>
      <c r="I1273" s="1"/>
      <c r="N1273" s="1"/>
      <c r="O1273" s="1"/>
      <c r="P1273" s="1"/>
      <c r="U1273" s="1"/>
      <c r="V1273" s="1"/>
      <c r="W1273" s="1"/>
      <c r="AB1273" s="1"/>
      <c r="AC1273" s="1"/>
      <c r="AD1273" s="1"/>
    </row>
    <row r="1274" spans="7:30">
      <c r="G1274" s="1"/>
      <c r="H1274" s="1"/>
      <c r="I1274" s="1"/>
      <c r="N1274" s="1"/>
      <c r="O1274" s="1"/>
      <c r="P1274" s="1"/>
      <c r="U1274" s="1"/>
      <c r="V1274" s="1"/>
      <c r="W1274" s="1"/>
      <c r="AB1274" s="1"/>
      <c r="AC1274" s="1"/>
      <c r="AD1274" s="1"/>
    </row>
    <row r="1275" spans="7:30">
      <c r="G1275" s="1"/>
      <c r="H1275" s="1"/>
      <c r="I1275" s="1"/>
      <c r="N1275" s="1"/>
      <c r="O1275" s="1"/>
      <c r="P1275" s="1"/>
      <c r="U1275" s="1"/>
      <c r="V1275" s="1"/>
      <c r="W1275" s="1"/>
      <c r="AB1275" s="1"/>
      <c r="AC1275" s="1"/>
      <c r="AD1275" s="1"/>
    </row>
    <row r="1276" spans="7:30">
      <c r="G1276" s="1"/>
      <c r="H1276" s="1"/>
      <c r="I1276" s="1"/>
      <c r="N1276" s="1"/>
      <c r="O1276" s="1"/>
      <c r="P1276" s="1"/>
      <c r="U1276" s="1"/>
      <c r="V1276" s="1"/>
      <c r="W1276" s="1"/>
      <c r="AB1276" s="1"/>
      <c r="AC1276" s="1"/>
      <c r="AD1276" s="1"/>
    </row>
    <row r="1277" spans="7:30">
      <c r="G1277" s="1"/>
      <c r="H1277" s="1"/>
      <c r="I1277" s="1"/>
      <c r="N1277" s="1"/>
      <c r="O1277" s="1"/>
      <c r="P1277" s="1"/>
      <c r="U1277" s="1"/>
      <c r="V1277" s="1"/>
      <c r="W1277" s="1"/>
      <c r="AB1277" s="1"/>
      <c r="AC1277" s="1"/>
      <c r="AD1277" s="1"/>
    </row>
    <row r="1278" spans="7:30">
      <c r="G1278" s="1"/>
      <c r="H1278" s="1"/>
      <c r="I1278" s="1"/>
      <c r="N1278" s="1"/>
      <c r="O1278" s="1"/>
      <c r="P1278" s="1"/>
      <c r="U1278" s="1"/>
      <c r="V1278" s="1"/>
      <c r="W1278" s="1"/>
      <c r="AB1278" s="1"/>
      <c r="AC1278" s="1"/>
      <c r="AD1278" s="1"/>
    </row>
    <row r="1279" spans="7:30">
      <c r="G1279" s="1"/>
      <c r="H1279" s="1"/>
      <c r="I1279" s="1"/>
      <c r="N1279" s="1"/>
      <c r="O1279" s="1"/>
      <c r="P1279" s="1"/>
      <c r="U1279" s="1"/>
      <c r="V1279" s="1"/>
      <c r="W1279" s="1"/>
      <c r="AB1279" s="1"/>
      <c r="AC1279" s="1"/>
      <c r="AD1279" s="1"/>
    </row>
    <row r="1280" spans="7:30">
      <c r="G1280" s="1"/>
      <c r="H1280" s="1"/>
      <c r="I1280" s="1"/>
      <c r="N1280" s="1"/>
      <c r="O1280" s="1"/>
      <c r="P1280" s="1"/>
      <c r="U1280" s="1"/>
      <c r="V1280" s="1"/>
      <c r="W1280" s="1"/>
      <c r="AB1280" s="1"/>
      <c r="AC1280" s="1"/>
      <c r="AD1280" s="1"/>
    </row>
    <row r="1281" spans="7:30">
      <c r="G1281" s="1"/>
      <c r="H1281" s="1"/>
      <c r="I1281" s="1"/>
      <c r="N1281" s="1"/>
      <c r="O1281" s="1"/>
      <c r="P1281" s="1"/>
      <c r="U1281" s="1"/>
      <c r="V1281" s="1"/>
      <c r="W1281" s="1"/>
      <c r="AB1281" s="1"/>
      <c r="AC1281" s="1"/>
      <c r="AD1281" s="1"/>
    </row>
    <row r="1282" spans="7:30">
      <c r="G1282" s="1"/>
      <c r="H1282" s="1"/>
      <c r="I1282" s="1"/>
      <c r="N1282" s="1"/>
      <c r="O1282" s="1"/>
      <c r="P1282" s="1"/>
      <c r="U1282" s="1"/>
      <c r="V1282" s="1"/>
      <c r="W1282" s="1"/>
      <c r="AB1282" s="1"/>
      <c r="AC1282" s="1"/>
      <c r="AD1282" s="1"/>
    </row>
    <row r="1283" spans="7:30">
      <c r="G1283" s="1"/>
      <c r="H1283" s="1"/>
      <c r="I1283" s="1"/>
      <c r="N1283" s="1"/>
      <c r="O1283" s="1"/>
      <c r="P1283" s="1"/>
      <c r="U1283" s="1"/>
      <c r="V1283" s="1"/>
      <c r="W1283" s="1"/>
      <c r="AB1283" s="1"/>
      <c r="AC1283" s="1"/>
      <c r="AD1283" s="1"/>
    </row>
    <row r="1284" spans="7:30">
      <c r="G1284" s="1"/>
      <c r="H1284" s="1"/>
      <c r="I1284" s="1"/>
      <c r="N1284" s="1"/>
      <c r="O1284" s="1"/>
      <c r="P1284" s="1"/>
      <c r="U1284" s="1"/>
      <c r="V1284" s="1"/>
      <c r="W1284" s="1"/>
      <c r="AB1284" s="1"/>
      <c r="AC1284" s="1"/>
      <c r="AD1284" s="1"/>
    </row>
    <row r="1285" spans="7:30">
      <c r="G1285" s="1"/>
      <c r="H1285" s="1"/>
      <c r="I1285" s="1"/>
      <c r="N1285" s="1"/>
      <c r="O1285" s="1"/>
      <c r="P1285" s="1"/>
      <c r="U1285" s="1"/>
      <c r="V1285" s="1"/>
      <c r="W1285" s="1"/>
      <c r="AB1285" s="1"/>
      <c r="AC1285" s="1"/>
      <c r="AD1285" s="1"/>
    </row>
    <row r="1286" spans="7:30">
      <c r="G1286" s="1"/>
      <c r="H1286" s="1"/>
      <c r="I1286" s="1"/>
      <c r="N1286" s="1"/>
      <c r="O1286" s="1"/>
      <c r="P1286" s="1"/>
      <c r="U1286" s="1"/>
      <c r="V1286" s="1"/>
      <c r="W1286" s="1"/>
      <c r="AB1286" s="1"/>
      <c r="AC1286" s="1"/>
      <c r="AD1286" s="1"/>
    </row>
    <row r="1287" spans="7:30">
      <c r="G1287" s="1"/>
      <c r="H1287" s="1"/>
      <c r="I1287" s="1"/>
      <c r="N1287" s="1"/>
      <c r="O1287" s="1"/>
      <c r="P1287" s="1"/>
      <c r="U1287" s="1"/>
      <c r="V1287" s="1"/>
      <c r="W1287" s="1"/>
      <c r="AB1287" s="1"/>
      <c r="AC1287" s="1"/>
      <c r="AD1287" s="1"/>
    </row>
    <row r="1288" spans="7:30">
      <c r="G1288" s="1"/>
      <c r="H1288" s="1"/>
      <c r="I1288" s="1"/>
      <c r="N1288" s="1"/>
      <c r="O1288" s="1"/>
      <c r="P1288" s="1"/>
      <c r="U1288" s="1"/>
      <c r="V1288" s="1"/>
      <c r="W1288" s="1"/>
      <c r="AB1288" s="1"/>
      <c r="AC1288" s="1"/>
      <c r="AD1288" s="1"/>
    </row>
    <row r="1289" spans="7:30">
      <c r="G1289" s="1"/>
      <c r="H1289" s="1"/>
      <c r="I1289" s="1"/>
      <c r="N1289" s="1"/>
      <c r="O1289" s="1"/>
      <c r="P1289" s="1"/>
      <c r="U1289" s="1"/>
      <c r="V1289" s="1"/>
      <c r="W1289" s="1"/>
      <c r="AB1289" s="1"/>
      <c r="AC1289" s="1"/>
      <c r="AD1289" s="1"/>
    </row>
    <row r="1290" spans="7:30">
      <c r="G1290" s="1"/>
      <c r="H1290" s="1"/>
      <c r="I1290" s="1"/>
      <c r="N1290" s="1"/>
      <c r="O1290" s="1"/>
      <c r="P1290" s="1"/>
      <c r="U1290" s="1"/>
      <c r="V1290" s="1"/>
      <c r="W1290" s="1"/>
      <c r="AB1290" s="1"/>
      <c r="AC1290" s="1"/>
      <c r="AD1290" s="1"/>
    </row>
    <row r="1291" spans="7:30">
      <c r="G1291" s="1"/>
      <c r="H1291" s="1"/>
      <c r="I1291" s="1"/>
      <c r="N1291" s="1"/>
      <c r="O1291" s="1"/>
      <c r="P1291" s="1"/>
      <c r="U1291" s="1"/>
      <c r="V1291" s="1"/>
      <c r="W1291" s="1"/>
      <c r="AB1291" s="1"/>
      <c r="AC1291" s="1"/>
      <c r="AD1291" s="1"/>
    </row>
    <row r="1292" spans="7:30">
      <c r="G1292" s="1"/>
      <c r="H1292" s="1"/>
      <c r="I1292" s="1"/>
      <c r="N1292" s="1"/>
      <c r="O1292" s="1"/>
      <c r="P1292" s="1"/>
      <c r="U1292" s="1"/>
      <c r="V1292" s="1"/>
      <c r="W1292" s="1"/>
      <c r="AB1292" s="1"/>
      <c r="AC1292" s="1"/>
      <c r="AD1292" s="1"/>
    </row>
    <row r="1293" spans="7:30">
      <c r="G1293" s="1"/>
      <c r="H1293" s="1"/>
      <c r="I1293" s="1"/>
      <c r="N1293" s="1"/>
      <c r="O1293" s="1"/>
      <c r="P1293" s="1"/>
      <c r="U1293" s="1"/>
      <c r="V1293" s="1"/>
      <c r="W1293" s="1"/>
      <c r="AB1293" s="1"/>
      <c r="AC1293" s="1"/>
      <c r="AD1293" s="1"/>
    </row>
    <row r="1294" spans="7:30">
      <c r="G1294" s="1"/>
      <c r="H1294" s="1"/>
      <c r="I1294" s="1"/>
      <c r="N1294" s="1"/>
      <c r="O1294" s="1"/>
      <c r="P1294" s="1"/>
      <c r="U1294" s="1"/>
      <c r="V1294" s="1"/>
      <c r="W1294" s="1"/>
      <c r="AB1294" s="1"/>
      <c r="AC1294" s="1"/>
      <c r="AD1294" s="1"/>
    </row>
    <row r="1295" spans="7:30">
      <c r="G1295" s="1"/>
      <c r="H1295" s="1"/>
      <c r="I1295" s="1"/>
      <c r="N1295" s="1"/>
      <c r="O1295" s="1"/>
      <c r="P1295" s="1"/>
      <c r="U1295" s="1"/>
      <c r="V1295" s="1"/>
      <c r="W1295" s="1"/>
      <c r="AB1295" s="1"/>
      <c r="AC1295" s="1"/>
      <c r="AD1295" s="1"/>
    </row>
    <row r="1296" spans="7:30">
      <c r="G1296" s="1"/>
      <c r="H1296" s="1"/>
      <c r="I1296" s="1"/>
      <c r="N1296" s="1"/>
      <c r="O1296" s="1"/>
      <c r="P1296" s="1"/>
      <c r="U1296" s="1"/>
      <c r="V1296" s="1"/>
      <c r="W1296" s="1"/>
      <c r="AB1296" s="1"/>
      <c r="AC1296" s="1"/>
      <c r="AD1296" s="1"/>
    </row>
    <row r="1297" spans="7:30">
      <c r="G1297" s="1"/>
      <c r="H1297" s="1"/>
      <c r="I1297" s="1"/>
      <c r="N1297" s="1"/>
      <c r="O1297" s="1"/>
      <c r="P1297" s="1"/>
      <c r="U1297" s="1"/>
      <c r="V1297" s="1"/>
      <c r="W1297" s="1"/>
      <c r="AB1297" s="1"/>
      <c r="AC1297" s="1"/>
      <c r="AD1297" s="1"/>
    </row>
    <row r="1298" spans="7:30">
      <c r="G1298" s="1"/>
      <c r="H1298" s="1"/>
      <c r="I1298" s="1"/>
      <c r="N1298" s="1"/>
      <c r="O1298" s="1"/>
      <c r="P1298" s="1"/>
      <c r="U1298" s="1"/>
      <c r="V1298" s="1"/>
      <c r="W1298" s="1"/>
      <c r="AB1298" s="1"/>
      <c r="AC1298" s="1"/>
      <c r="AD1298" s="1"/>
    </row>
    <row r="1299" spans="7:30">
      <c r="G1299" s="1"/>
      <c r="H1299" s="1"/>
      <c r="I1299" s="1"/>
      <c r="N1299" s="1"/>
      <c r="O1299" s="1"/>
      <c r="P1299" s="1"/>
      <c r="U1299" s="1"/>
      <c r="V1299" s="1"/>
      <c r="W1299" s="1"/>
      <c r="AB1299" s="1"/>
      <c r="AC1299" s="1"/>
      <c r="AD1299" s="1"/>
    </row>
    <row r="1300" spans="7:30">
      <c r="G1300" s="1"/>
      <c r="H1300" s="1"/>
      <c r="I1300" s="1"/>
      <c r="N1300" s="1"/>
      <c r="O1300" s="1"/>
      <c r="P1300" s="1"/>
      <c r="U1300" s="1"/>
      <c r="V1300" s="1"/>
      <c r="W1300" s="1"/>
      <c r="AB1300" s="1"/>
      <c r="AC1300" s="1"/>
      <c r="AD1300" s="1"/>
    </row>
    <row r="1301" spans="7:30">
      <c r="G1301" s="1"/>
      <c r="H1301" s="1"/>
      <c r="I1301" s="1"/>
      <c r="N1301" s="1"/>
      <c r="O1301" s="1"/>
      <c r="P1301" s="1"/>
      <c r="U1301" s="1"/>
      <c r="V1301" s="1"/>
      <c r="W1301" s="1"/>
      <c r="AB1301" s="1"/>
      <c r="AC1301" s="1"/>
      <c r="AD1301" s="1"/>
    </row>
    <row r="1302" spans="7:30">
      <c r="G1302" s="1"/>
      <c r="H1302" s="1"/>
      <c r="I1302" s="1"/>
      <c r="N1302" s="1"/>
      <c r="O1302" s="1"/>
      <c r="P1302" s="1"/>
      <c r="U1302" s="1"/>
      <c r="V1302" s="1"/>
      <c r="W1302" s="1"/>
      <c r="AB1302" s="1"/>
      <c r="AC1302" s="1"/>
      <c r="AD1302" s="1"/>
    </row>
    <row r="1303" spans="7:30">
      <c r="G1303" s="1"/>
      <c r="H1303" s="1"/>
      <c r="I1303" s="1"/>
      <c r="N1303" s="1"/>
      <c r="O1303" s="1"/>
      <c r="P1303" s="1"/>
      <c r="U1303" s="1"/>
      <c r="V1303" s="1"/>
      <c r="W1303" s="1"/>
      <c r="AB1303" s="1"/>
      <c r="AC1303" s="1"/>
      <c r="AD1303" s="1"/>
    </row>
    <row r="1304" spans="7:30">
      <c r="G1304" s="1"/>
      <c r="H1304" s="1"/>
      <c r="I1304" s="1"/>
      <c r="N1304" s="1"/>
      <c r="O1304" s="1"/>
      <c r="P1304" s="1"/>
      <c r="U1304" s="1"/>
      <c r="V1304" s="1"/>
      <c r="W1304" s="1"/>
      <c r="AB1304" s="1"/>
      <c r="AC1304" s="1"/>
      <c r="AD1304" s="1"/>
    </row>
    <row r="1305" spans="7:30">
      <c r="G1305" s="1"/>
      <c r="H1305" s="1"/>
      <c r="I1305" s="1"/>
      <c r="N1305" s="1"/>
      <c r="O1305" s="1"/>
      <c r="P1305" s="1"/>
      <c r="U1305" s="1"/>
      <c r="V1305" s="1"/>
      <c r="W1305" s="1"/>
      <c r="AB1305" s="1"/>
      <c r="AC1305" s="1"/>
      <c r="AD1305" s="1"/>
    </row>
    <row r="1306" spans="7:30">
      <c r="G1306" s="1"/>
      <c r="H1306" s="1"/>
      <c r="I1306" s="1"/>
      <c r="N1306" s="1"/>
      <c r="O1306" s="1"/>
      <c r="P1306" s="1"/>
      <c r="U1306" s="1"/>
      <c r="V1306" s="1"/>
      <c r="W1306" s="1"/>
      <c r="AB1306" s="1"/>
      <c r="AC1306" s="1"/>
      <c r="AD1306" s="1"/>
    </row>
    <row r="1307" spans="7:30">
      <c r="G1307" s="1"/>
      <c r="H1307" s="1"/>
      <c r="I1307" s="1"/>
      <c r="N1307" s="1"/>
      <c r="O1307" s="1"/>
      <c r="P1307" s="1"/>
      <c r="U1307" s="1"/>
      <c r="V1307" s="1"/>
      <c r="W1307" s="1"/>
      <c r="AB1307" s="1"/>
      <c r="AC1307" s="1"/>
      <c r="AD1307" s="1"/>
    </row>
    <row r="1308" spans="7:30">
      <c r="G1308" s="1"/>
      <c r="H1308" s="1"/>
      <c r="I1308" s="1"/>
      <c r="N1308" s="1"/>
      <c r="O1308" s="1"/>
      <c r="P1308" s="1"/>
      <c r="U1308" s="1"/>
      <c r="V1308" s="1"/>
      <c r="W1308" s="1"/>
      <c r="AB1308" s="1"/>
      <c r="AC1308" s="1"/>
      <c r="AD1308" s="1"/>
    </row>
    <row r="1309" spans="7:30">
      <c r="G1309" s="1"/>
      <c r="H1309" s="1"/>
      <c r="I1309" s="1"/>
      <c r="N1309" s="1"/>
      <c r="O1309" s="1"/>
      <c r="P1309" s="1"/>
      <c r="U1309" s="1"/>
      <c r="V1309" s="1"/>
      <c r="W1309" s="1"/>
      <c r="AB1309" s="1"/>
      <c r="AC1309" s="1"/>
      <c r="AD1309" s="1"/>
    </row>
    <row r="1310" spans="7:30">
      <c r="G1310" s="1"/>
      <c r="H1310" s="1"/>
      <c r="I1310" s="1"/>
      <c r="N1310" s="1"/>
      <c r="O1310" s="1"/>
      <c r="P1310" s="1"/>
      <c r="U1310" s="1"/>
      <c r="V1310" s="1"/>
      <c r="W1310" s="1"/>
      <c r="AB1310" s="1"/>
      <c r="AC1310" s="1"/>
      <c r="AD1310" s="1"/>
    </row>
    <row r="1311" spans="7:30">
      <c r="G1311" s="1"/>
      <c r="H1311" s="1"/>
      <c r="I1311" s="1"/>
      <c r="N1311" s="1"/>
      <c r="O1311" s="1"/>
      <c r="P1311" s="1"/>
      <c r="U1311" s="1"/>
      <c r="V1311" s="1"/>
      <c r="W1311" s="1"/>
      <c r="AB1311" s="1"/>
      <c r="AC1311" s="1"/>
      <c r="AD1311" s="1"/>
    </row>
    <row r="1312" spans="7:30">
      <c r="G1312" s="1"/>
      <c r="H1312" s="1"/>
      <c r="I1312" s="1"/>
      <c r="N1312" s="1"/>
      <c r="O1312" s="1"/>
      <c r="P1312" s="1"/>
      <c r="U1312" s="1"/>
      <c r="V1312" s="1"/>
      <c r="W1312" s="1"/>
      <c r="AB1312" s="1"/>
      <c r="AC1312" s="1"/>
      <c r="AD1312" s="1"/>
    </row>
    <row r="1313" spans="7:30">
      <c r="G1313" s="1"/>
      <c r="H1313" s="1"/>
      <c r="I1313" s="1"/>
      <c r="N1313" s="1"/>
      <c r="O1313" s="1"/>
      <c r="P1313" s="1"/>
      <c r="U1313" s="1"/>
      <c r="V1313" s="1"/>
      <c r="W1313" s="1"/>
      <c r="AB1313" s="1"/>
      <c r="AC1313" s="1"/>
      <c r="AD1313" s="1"/>
    </row>
    <row r="1314" spans="7:30">
      <c r="G1314" s="1"/>
      <c r="H1314" s="1"/>
      <c r="I1314" s="1"/>
      <c r="N1314" s="1"/>
      <c r="O1314" s="1"/>
      <c r="P1314" s="1"/>
      <c r="U1314" s="1"/>
      <c r="V1314" s="1"/>
      <c r="W1314" s="1"/>
      <c r="AB1314" s="1"/>
      <c r="AC1314" s="1"/>
      <c r="AD1314" s="1"/>
    </row>
    <row r="1315" spans="7:30">
      <c r="G1315" s="1"/>
      <c r="H1315" s="1"/>
      <c r="I1315" s="1"/>
      <c r="N1315" s="1"/>
      <c r="O1315" s="1"/>
      <c r="P1315" s="1"/>
      <c r="U1315" s="1"/>
      <c r="V1315" s="1"/>
      <c r="W1315" s="1"/>
      <c r="AB1315" s="1"/>
      <c r="AC1315" s="1"/>
      <c r="AD1315" s="1"/>
    </row>
    <row r="1316" spans="7:30">
      <c r="G1316" s="1"/>
      <c r="H1316" s="1"/>
      <c r="I1316" s="1"/>
      <c r="N1316" s="1"/>
      <c r="O1316" s="1"/>
      <c r="P1316" s="1"/>
      <c r="U1316" s="1"/>
      <c r="V1316" s="1"/>
      <c r="W1316" s="1"/>
      <c r="AB1316" s="1"/>
      <c r="AC1316" s="1"/>
      <c r="AD1316" s="1"/>
    </row>
    <row r="1317" spans="7:30">
      <c r="G1317" s="1"/>
      <c r="H1317" s="1"/>
      <c r="I1317" s="1"/>
      <c r="N1317" s="1"/>
      <c r="O1317" s="1"/>
      <c r="P1317" s="1"/>
      <c r="U1317" s="1"/>
      <c r="V1317" s="1"/>
      <c r="W1317" s="1"/>
      <c r="AB1317" s="1"/>
      <c r="AC1317" s="1"/>
      <c r="AD1317" s="1"/>
    </row>
    <row r="1318" spans="7:30">
      <c r="G1318" s="1"/>
      <c r="H1318" s="1"/>
      <c r="I1318" s="1"/>
      <c r="N1318" s="1"/>
      <c r="O1318" s="1"/>
      <c r="P1318" s="1"/>
      <c r="U1318" s="1"/>
      <c r="V1318" s="1"/>
      <c r="W1318" s="1"/>
      <c r="AB1318" s="1"/>
      <c r="AC1318" s="1"/>
      <c r="AD1318" s="1"/>
    </row>
    <row r="1319" spans="7:30">
      <c r="G1319" s="1"/>
      <c r="H1319" s="1"/>
      <c r="I1319" s="1"/>
      <c r="N1319" s="1"/>
      <c r="O1319" s="1"/>
      <c r="P1319" s="1"/>
      <c r="U1319" s="1"/>
      <c r="V1319" s="1"/>
      <c r="W1319" s="1"/>
      <c r="AB1319" s="1"/>
      <c r="AC1319" s="1"/>
      <c r="AD1319" s="1"/>
    </row>
    <row r="1320" spans="7:30">
      <c r="G1320" s="1"/>
      <c r="H1320" s="1"/>
      <c r="I1320" s="1"/>
      <c r="N1320" s="1"/>
      <c r="O1320" s="1"/>
      <c r="P1320" s="1"/>
      <c r="U1320" s="1"/>
      <c r="V1320" s="1"/>
      <c r="W1320" s="1"/>
      <c r="AB1320" s="1"/>
      <c r="AC1320" s="1"/>
      <c r="AD1320" s="1"/>
    </row>
    <row r="1321" spans="7:30">
      <c r="G1321" s="1"/>
      <c r="H1321" s="1"/>
      <c r="I1321" s="1"/>
      <c r="N1321" s="1"/>
      <c r="O1321" s="1"/>
      <c r="P1321" s="1"/>
      <c r="U1321" s="1"/>
      <c r="V1321" s="1"/>
      <c r="W1321" s="1"/>
      <c r="AB1321" s="1"/>
      <c r="AC1321" s="1"/>
      <c r="AD1321" s="1"/>
    </row>
    <row r="1322" spans="7:30">
      <c r="G1322" s="1"/>
      <c r="H1322" s="1"/>
      <c r="I1322" s="1"/>
      <c r="N1322" s="1"/>
      <c r="O1322" s="1"/>
      <c r="P1322" s="1"/>
      <c r="U1322" s="1"/>
      <c r="V1322" s="1"/>
      <c r="W1322" s="1"/>
      <c r="AB1322" s="1"/>
      <c r="AC1322" s="1"/>
      <c r="AD1322" s="1"/>
    </row>
    <row r="1323" spans="7:30">
      <c r="G1323" s="1"/>
      <c r="H1323" s="1"/>
      <c r="I1323" s="1"/>
      <c r="N1323" s="1"/>
      <c r="O1323" s="1"/>
      <c r="P1323" s="1"/>
      <c r="U1323" s="1"/>
      <c r="V1323" s="1"/>
      <c r="W1323" s="1"/>
      <c r="AB1323" s="1"/>
      <c r="AC1323" s="1"/>
      <c r="AD1323" s="1"/>
    </row>
    <row r="1324" spans="7:30">
      <c r="G1324" s="1"/>
      <c r="H1324" s="1"/>
      <c r="I1324" s="1"/>
      <c r="N1324" s="1"/>
      <c r="O1324" s="1"/>
      <c r="P1324" s="1"/>
      <c r="U1324" s="1"/>
      <c r="V1324" s="1"/>
      <c r="W1324" s="1"/>
      <c r="AB1324" s="1"/>
      <c r="AC1324" s="1"/>
      <c r="AD1324" s="1"/>
    </row>
    <row r="1325" spans="7:30">
      <c r="G1325" s="1"/>
      <c r="H1325" s="1"/>
      <c r="I1325" s="1"/>
      <c r="N1325" s="1"/>
      <c r="O1325" s="1"/>
      <c r="P1325" s="1"/>
      <c r="U1325" s="1"/>
      <c r="V1325" s="1"/>
      <c r="W1325" s="1"/>
      <c r="AB1325" s="1"/>
      <c r="AC1325" s="1"/>
      <c r="AD1325" s="1"/>
    </row>
    <row r="1326" spans="7:30">
      <c r="G1326" s="1"/>
      <c r="H1326" s="1"/>
      <c r="I1326" s="1"/>
      <c r="N1326" s="1"/>
      <c r="O1326" s="1"/>
      <c r="P1326" s="1"/>
      <c r="U1326" s="1"/>
      <c r="V1326" s="1"/>
      <c r="W1326" s="1"/>
      <c r="AB1326" s="1"/>
      <c r="AC1326" s="1"/>
      <c r="AD1326" s="1"/>
    </row>
    <row r="1327" spans="7:30">
      <c r="G1327" s="1"/>
      <c r="H1327" s="1"/>
      <c r="I1327" s="1"/>
      <c r="N1327" s="1"/>
      <c r="O1327" s="1"/>
      <c r="P1327" s="1"/>
      <c r="U1327" s="1"/>
      <c r="V1327" s="1"/>
      <c r="W1327" s="1"/>
      <c r="AB1327" s="1"/>
      <c r="AC1327" s="1"/>
      <c r="AD1327" s="1"/>
    </row>
    <row r="1328" spans="7:30">
      <c r="G1328" s="1"/>
      <c r="H1328" s="1"/>
      <c r="I1328" s="1"/>
      <c r="N1328" s="1"/>
      <c r="O1328" s="1"/>
      <c r="P1328" s="1"/>
      <c r="U1328" s="1"/>
      <c r="V1328" s="1"/>
      <c r="W1328" s="1"/>
      <c r="AB1328" s="1"/>
      <c r="AC1328" s="1"/>
      <c r="AD1328" s="1"/>
    </row>
    <row r="1329" spans="7:30">
      <c r="G1329" s="1"/>
      <c r="H1329" s="1"/>
      <c r="I1329" s="1"/>
      <c r="N1329" s="1"/>
      <c r="O1329" s="1"/>
      <c r="P1329" s="1"/>
      <c r="U1329" s="1"/>
      <c r="V1329" s="1"/>
      <c r="W1329" s="1"/>
      <c r="AB1329" s="1"/>
      <c r="AC1329" s="1"/>
      <c r="AD1329" s="1"/>
    </row>
    <row r="1330" spans="7:30">
      <c r="G1330" s="1"/>
      <c r="H1330" s="1"/>
      <c r="I1330" s="1"/>
      <c r="N1330" s="1"/>
      <c r="O1330" s="1"/>
      <c r="P1330" s="1"/>
      <c r="U1330" s="1"/>
      <c r="V1330" s="1"/>
      <c r="W1330" s="1"/>
      <c r="AB1330" s="1"/>
      <c r="AC1330" s="1"/>
      <c r="AD1330" s="1"/>
    </row>
    <row r="1331" spans="7:30">
      <c r="G1331" s="1"/>
      <c r="H1331" s="1"/>
      <c r="I1331" s="1"/>
      <c r="N1331" s="1"/>
      <c r="O1331" s="1"/>
      <c r="P1331" s="1"/>
      <c r="U1331" s="1"/>
      <c r="V1331" s="1"/>
      <c r="W1331" s="1"/>
      <c r="AB1331" s="1"/>
      <c r="AC1331" s="1"/>
      <c r="AD1331" s="1"/>
    </row>
    <row r="1332" spans="7:30">
      <c r="G1332" s="1"/>
      <c r="H1332" s="1"/>
      <c r="I1332" s="1"/>
      <c r="N1332" s="1"/>
      <c r="O1332" s="1"/>
      <c r="P1332" s="1"/>
      <c r="U1332" s="1"/>
      <c r="V1332" s="1"/>
      <c r="W1332" s="1"/>
      <c r="AB1332" s="1"/>
      <c r="AC1332" s="1"/>
      <c r="AD1332" s="1"/>
    </row>
    <row r="1333" spans="7:30">
      <c r="G1333" s="1"/>
      <c r="H1333" s="1"/>
      <c r="I1333" s="1"/>
      <c r="N1333" s="1"/>
      <c r="O1333" s="1"/>
      <c r="P1333" s="1"/>
      <c r="U1333" s="1"/>
      <c r="V1333" s="1"/>
      <c r="W1333" s="1"/>
      <c r="AB1333" s="1"/>
      <c r="AC1333" s="1"/>
      <c r="AD1333" s="1"/>
    </row>
    <row r="1334" spans="7:30">
      <c r="G1334" s="1"/>
      <c r="H1334" s="1"/>
      <c r="I1334" s="1"/>
      <c r="N1334" s="1"/>
      <c r="O1334" s="1"/>
      <c r="P1334" s="1"/>
      <c r="U1334" s="1"/>
      <c r="V1334" s="1"/>
      <c r="W1334" s="1"/>
      <c r="AB1334" s="1"/>
      <c r="AC1334" s="1"/>
      <c r="AD1334" s="1"/>
    </row>
    <row r="1335" spans="7:30">
      <c r="G1335" s="1"/>
      <c r="H1335" s="1"/>
      <c r="I1335" s="1"/>
      <c r="N1335" s="1"/>
      <c r="O1335" s="1"/>
      <c r="P1335" s="1"/>
      <c r="U1335" s="1"/>
      <c r="V1335" s="1"/>
      <c r="W1335" s="1"/>
      <c r="AB1335" s="1"/>
      <c r="AC1335" s="1"/>
      <c r="AD1335" s="1"/>
    </row>
    <row r="1336" spans="7:30">
      <c r="G1336" s="1"/>
      <c r="H1336" s="1"/>
      <c r="I1336" s="1"/>
      <c r="N1336" s="1"/>
      <c r="O1336" s="1"/>
      <c r="P1336" s="1"/>
      <c r="U1336" s="1"/>
      <c r="V1336" s="1"/>
      <c r="W1336" s="1"/>
      <c r="AB1336" s="1"/>
      <c r="AC1336" s="1"/>
      <c r="AD1336" s="1"/>
    </row>
    <row r="1337" spans="7:30">
      <c r="G1337" s="1"/>
      <c r="H1337" s="1"/>
      <c r="I1337" s="1"/>
      <c r="N1337" s="1"/>
      <c r="O1337" s="1"/>
      <c r="P1337" s="1"/>
      <c r="U1337" s="1"/>
      <c r="V1337" s="1"/>
      <c r="W1337" s="1"/>
      <c r="AB1337" s="1"/>
      <c r="AC1337" s="1"/>
      <c r="AD1337" s="1"/>
    </row>
    <row r="1338" spans="7:30">
      <c r="G1338" s="1"/>
      <c r="H1338" s="1"/>
      <c r="I1338" s="1"/>
      <c r="N1338" s="1"/>
      <c r="O1338" s="1"/>
      <c r="P1338" s="1"/>
      <c r="U1338" s="1"/>
      <c r="V1338" s="1"/>
      <c r="W1338" s="1"/>
      <c r="AB1338" s="1"/>
      <c r="AC1338" s="1"/>
      <c r="AD1338" s="1"/>
    </row>
    <row r="1339" spans="7:30">
      <c r="G1339" s="1"/>
      <c r="H1339" s="1"/>
      <c r="I1339" s="1"/>
      <c r="N1339" s="1"/>
      <c r="O1339" s="1"/>
      <c r="P1339" s="1"/>
      <c r="U1339" s="1"/>
      <c r="V1339" s="1"/>
      <c r="W1339" s="1"/>
      <c r="AB1339" s="1"/>
      <c r="AC1339" s="1"/>
      <c r="AD1339" s="1"/>
    </row>
    <row r="1340" spans="7:30">
      <c r="G1340" s="1"/>
      <c r="H1340" s="1"/>
      <c r="I1340" s="1"/>
      <c r="N1340" s="1"/>
      <c r="O1340" s="1"/>
      <c r="P1340" s="1"/>
      <c r="U1340" s="1"/>
      <c r="V1340" s="1"/>
      <c r="W1340" s="1"/>
      <c r="AB1340" s="1"/>
      <c r="AC1340" s="1"/>
      <c r="AD1340" s="1"/>
    </row>
    <row r="1341" spans="7:30">
      <c r="G1341" s="1"/>
      <c r="H1341" s="1"/>
      <c r="I1341" s="1"/>
      <c r="N1341" s="1"/>
      <c r="O1341" s="1"/>
      <c r="P1341" s="1"/>
      <c r="U1341" s="1"/>
      <c r="V1341" s="1"/>
      <c r="W1341" s="1"/>
      <c r="AB1341" s="1"/>
      <c r="AC1341" s="1"/>
      <c r="AD1341" s="1"/>
    </row>
    <row r="1342" spans="7:30">
      <c r="G1342" s="1"/>
      <c r="H1342" s="1"/>
      <c r="I1342" s="1"/>
      <c r="N1342" s="1"/>
      <c r="O1342" s="1"/>
      <c r="P1342" s="1"/>
      <c r="U1342" s="1"/>
      <c r="V1342" s="1"/>
      <c r="W1342" s="1"/>
      <c r="AB1342" s="1"/>
      <c r="AC1342" s="1"/>
      <c r="AD1342" s="1"/>
    </row>
    <row r="1343" spans="7:30">
      <c r="G1343" s="1"/>
      <c r="H1343" s="1"/>
      <c r="I1343" s="1"/>
      <c r="N1343" s="1"/>
      <c r="O1343" s="1"/>
      <c r="P1343" s="1"/>
      <c r="U1343" s="1"/>
      <c r="V1343" s="1"/>
      <c r="W1343" s="1"/>
      <c r="AB1343" s="1"/>
      <c r="AC1343" s="1"/>
      <c r="AD1343" s="1"/>
    </row>
    <row r="1344" spans="7:30">
      <c r="G1344" s="1"/>
      <c r="H1344" s="1"/>
      <c r="I1344" s="1"/>
      <c r="N1344" s="1"/>
      <c r="O1344" s="1"/>
      <c r="P1344" s="1"/>
      <c r="U1344" s="1"/>
      <c r="V1344" s="1"/>
      <c r="W1344" s="1"/>
      <c r="AB1344" s="1"/>
      <c r="AC1344" s="1"/>
      <c r="AD1344" s="1"/>
    </row>
    <row r="1345" spans="7:30">
      <c r="G1345" s="1"/>
      <c r="H1345" s="1"/>
      <c r="I1345" s="1"/>
      <c r="N1345" s="1"/>
      <c r="O1345" s="1"/>
      <c r="P1345" s="1"/>
      <c r="U1345" s="1"/>
      <c r="V1345" s="1"/>
      <c r="W1345" s="1"/>
      <c r="AB1345" s="1"/>
      <c r="AC1345" s="1"/>
      <c r="AD1345" s="1"/>
    </row>
    <row r="1346" spans="7:30">
      <c r="G1346" s="1"/>
      <c r="H1346" s="1"/>
      <c r="I1346" s="1"/>
      <c r="N1346" s="1"/>
      <c r="O1346" s="1"/>
      <c r="P1346" s="1"/>
      <c r="U1346" s="1"/>
      <c r="V1346" s="1"/>
      <c r="W1346" s="1"/>
      <c r="AB1346" s="1"/>
      <c r="AC1346" s="1"/>
      <c r="AD1346" s="1"/>
    </row>
    <row r="1347" spans="7:30">
      <c r="G1347" s="1"/>
      <c r="H1347" s="1"/>
      <c r="I1347" s="1"/>
      <c r="N1347" s="1"/>
      <c r="O1347" s="1"/>
      <c r="P1347" s="1"/>
      <c r="U1347" s="1"/>
      <c r="V1347" s="1"/>
      <c r="W1347" s="1"/>
      <c r="AB1347" s="1"/>
      <c r="AC1347" s="1"/>
      <c r="AD1347" s="1"/>
    </row>
    <row r="1348" spans="7:30">
      <c r="G1348" s="1"/>
      <c r="H1348" s="1"/>
      <c r="I1348" s="1"/>
      <c r="N1348" s="1"/>
      <c r="O1348" s="1"/>
      <c r="P1348" s="1"/>
      <c r="U1348" s="1"/>
      <c r="V1348" s="1"/>
      <c r="W1348" s="1"/>
      <c r="AB1348" s="1"/>
      <c r="AC1348" s="1"/>
      <c r="AD1348" s="1"/>
    </row>
    <row r="1349" spans="7:30">
      <c r="G1349" s="1"/>
      <c r="H1349" s="1"/>
      <c r="I1349" s="1"/>
      <c r="N1349" s="1"/>
      <c r="O1349" s="1"/>
      <c r="P1349" s="1"/>
      <c r="U1349" s="1"/>
      <c r="V1349" s="1"/>
      <c r="W1349" s="1"/>
      <c r="AB1349" s="1"/>
      <c r="AC1349" s="1"/>
      <c r="AD1349" s="1"/>
    </row>
    <row r="1350" spans="7:30">
      <c r="G1350" s="1"/>
      <c r="H1350" s="1"/>
      <c r="I1350" s="1"/>
      <c r="N1350" s="1"/>
      <c r="O1350" s="1"/>
      <c r="P1350" s="1"/>
      <c r="U1350" s="1"/>
      <c r="V1350" s="1"/>
      <c r="W1350" s="1"/>
      <c r="AB1350" s="1"/>
      <c r="AC1350" s="1"/>
      <c r="AD1350" s="1"/>
    </row>
    <row r="1351" spans="7:30">
      <c r="G1351" s="1"/>
      <c r="H1351" s="1"/>
      <c r="I1351" s="1"/>
      <c r="N1351" s="1"/>
      <c r="O1351" s="1"/>
      <c r="P1351" s="1"/>
      <c r="U1351" s="1"/>
      <c r="V1351" s="1"/>
      <c r="W1351" s="1"/>
      <c r="AB1351" s="1"/>
      <c r="AC1351" s="1"/>
      <c r="AD1351" s="1"/>
    </row>
    <row r="1352" spans="7:30">
      <c r="G1352" s="1"/>
      <c r="H1352" s="1"/>
      <c r="I1352" s="1"/>
      <c r="N1352" s="1"/>
      <c r="O1352" s="1"/>
      <c r="P1352" s="1"/>
      <c r="U1352" s="1"/>
      <c r="V1352" s="1"/>
      <c r="W1352" s="1"/>
      <c r="AB1352" s="1"/>
      <c r="AC1352" s="1"/>
      <c r="AD1352" s="1"/>
    </row>
    <row r="1353" spans="7:30">
      <c r="G1353" s="1"/>
      <c r="H1353" s="1"/>
      <c r="I1353" s="1"/>
      <c r="N1353" s="1"/>
      <c r="O1353" s="1"/>
      <c r="P1353" s="1"/>
      <c r="U1353" s="1"/>
      <c r="V1353" s="1"/>
      <c r="W1353" s="1"/>
      <c r="AB1353" s="1"/>
      <c r="AC1353" s="1"/>
      <c r="AD1353" s="1"/>
    </row>
    <row r="1354" spans="7:30">
      <c r="G1354" s="1"/>
      <c r="H1354" s="1"/>
      <c r="I1354" s="1"/>
      <c r="N1354" s="1"/>
      <c r="O1354" s="1"/>
      <c r="P1354" s="1"/>
      <c r="U1354" s="1"/>
      <c r="V1354" s="1"/>
      <c r="W1354" s="1"/>
      <c r="AB1354" s="1"/>
      <c r="AC1354" s="1"/>
      <c r="AD1354" s="1"/>
    </row>
    <row r="1355" spans="7:30">
      <c r="G1355" s="1"/>
      <c r="H1355" s="1"/>
      <c r="I1355" s="1"/>
      <c r="N1355" s="1"/>
      <c r="O1355" s="1"/>
      <c r="P1355" s="1"/>
      <c r="U1355" s="1"/>
      <c r="V1355" s="1"/>
      <c r="W1355" s="1"/>
      <c r="AB1355" s="1"/>
      <c r="AC1355" s="1"/>
      <c r="AD1355" s="1"/>
    </row>
    <row r="1356" spans="7:30">
      <c r="G1356" s="1"/>
      <c r="H1356" s="1"/>
      <c r="I1356" s="1"/>
      <c r="N1356" s="1"/>
      <c r="O1356" s="1"/>
      <c r="P1356" s="1"/>
      <c r="U1356" s="1"/>
      <c r="V1356" s="1"/>
      <c r="W1356" s="1"/>
      <c r="AB1356" s="1"/>
      <c r="AC1356" s="1"/>
      <c r="AD1356" s="1"/>
    </row>
    <row r="1357" spans="7:30">
      <c r="G1357" s="1"/>
      <c r="H1357" s="1"/>
      <c r="I1357" s="1"/>
      <c r="N1357" s="1"/>
      <c r="O1357" s="1"/>
      <c r="P1357" s="1"/>
      <c r="U1357" s="1"/>
      <c r="V1357" s="1"/>
      <c r="W1357" s="1"/>
      <c r="AB1357" s="1"/>
      <c r="AC1357" s="1"/>
      <c r="AD1357" s="1"/>
    </row>
    <row r="1358" spans="7:30">
      <c r="G1358" s="1"/>
      <c r="H1358" s="1"/>
      <c r="I1358" s="1"/>
      <c r="N1358" s="1"/>
      <c r="O1358" s="1"/>
      <c r="P1358" s="1"/>
      <c r="U1358" s="1"/>
      <c r="V1358" s="1"/>
      <c r="W1358" s="1"/>
      <c r="AB1358" s="1"/>
      <c r="AC1358" s="1"/>
      <c r="AD1358" s="1"/>
    </row>
    <row r="1359" spans="7:30">
      <c r="G1359" s="1"/>
      <c r="H1359" s="1"/>
      <c r="I1359" s="1"/>
      <c r="N1359" s="1"/>
      <c r="O1359" s="1"/>
      <c r="P1359" s="1"/>
      <c r="U1359" s="1"/>
      <c r="V1359" s="1"/>
      <c r="W1359" s="1"/>
      <c r="AB1359" s="1"/>
      <c r="AC1359" s="1"/>
      <c r="AD1359" s="1"/>
    </row>
    <row r="1360" spans="7:30">
      <c r="G1360" s="1"/>
      <c r="H1360" s="1"/>
      <c r="I1360" s="1"/>
      <c r="N1360" s="1"/>
      <c r="O1360" s="1"/>
      <c r="P1360" s="1"/>
      <c r="U1360" s="1"/>
      <c r="V1360" s="1"/>
      <c r="W1360" s="1"/>
      <c r="AB1360" s="1"/>
      <c r="AC1360" s="1"/>
      <c r="AD1360" s="1"/>
    </row>
    <row r="1361" spans="7:30">
      <c r="G1361" s="1"/>
      <c r="H1361" s="1"/>
      <c r="I1361" s="1"/>
      <c r="N1361" s="1"/>
      <c r="O1361" s="1"/>
      <c r="P1361" s="1"/>
      <c r="U1361" s="1"/>
      <c r="V1361" s="1"/>
      <c r="W1361" s="1"/>
      <c r="AB1361" s="1"/>
      <c r="AC1361" s="1"/>
      <c r="AD1361" s="1"/>
    </row>
    <row r="1362" spans="7:30">
      <c r="G1362" s="1"/>
      <c r="H1362" s="1"/>
      <c r="I1362" s="1"/>
      <c r="N1362" s="1"/>
      <c r="O1362" s="1"/>
      <c r="P1362" s="1"/>
      <c r="U1362" s="1"/>
      <c r="V1362" s="1"/>
      <c r="W1362" s="1"/>
      <c r="AB1362" s="1"/>
      <c r="AC1362" s="1"/>
      <c r="AD1362" s="1"/>
    </row>
    <row r="1363" spans="7:30">
      <c r="G1363" s="1"/>
      <c r="H1363" s="1"/>
      <c r="I1363" s="1"/>
      <c r="N1363" s="1"/>
      <c r="O1363" s="1"/>
      <c r="P1363" s="1"/>
      <c r="U1363" s="1"/>
      <c r="V1363" s="1"/>
      <c r="W1363" s="1"/>
      <c r="AB1363" s="1"/>
      <c r="AC1363" s="1"/>
      <c r="AD1363" s="1"/>
    </row>
    <row r="1364" spans="7:30">
      <c r="G1364" s="1"/>
      <c r="H1364" s="1"/>
      <c r="I1364" s="1"/>
      <c r="N1364" s="1"/>
      <c r="O1364" s="1"/>
      <c r="P1364" s="1"/>
      <c r="U1364" s="1"/>
      <c r="V1364" s="1"/>
      <c r="W1364" s="1"/>
      <c r="AB1364" s="1"/>
      <c r="AC1364" s="1"/>
      <c r="AD1364" s="1"/>
    </row>
    <row r="1365" spans="7:30">
      <c r="G1365" s="1"/>
      <c r="H1365" s="1"/>
      <c r="I1365" s="1"/>
      <c r="N1365" s="1"/>
      <c r="O1365" s="1"/>
      <c r="P1365" s="1"/>
      <c r="U1365" s="1"/>
      <c r="V1365" s="1"/>
      <c r="W1365" s="1"/>
      <c r="AB1365" s="1"/>
      <c r="AC1365" s="1"/>
      <c r="AD1365" s="1"/>
    </row>
    <row r="1366" spans="7:30">
      <c r="G1366" s="1"/>
      <c r="H1366" s="1"/>
      <c r="I1366" s="1"/>
      <c r="N1366" s="1"/>
      <c r="O1366" s="1"/>
      <c r="P1366" s="1"/>
      <c r="U1366" s="1"/>
      <c r="V1366" s="1"/>
      <c r="W1366" s="1"/>
      <c r="AB1366" s="1"/>
      <c r="AC1366" s="1"/>
      <c r="AD1366" s="1"/>
    </row>
    <row r="1367" spans="7:30">
      <c r="G1367" s="1"/>
      <c r="H1367" s="1"/>
      <c r="I1367" s="1"/>
      <c r="N1367" s="1"/>
      <c r="O1367" s="1"/>
      <c r="P1367" s="1"/>
      <c r="U1367" s="1"/>
      <c r="V1367" s="1"/>
      <c r="W1367" s="1"/>
      <c r="AB1367" s="1"/>
      <c r="AC1367" s="1"/>
      <c r="AD1367" s="1"/>
    </row>
    <row r="1368" spans="7:30">
      <c r="G1368" s="1"/>
      <c r="H1368" s="1"/>
      <c r="I1368" s="1"/>
      <c r="N1368" s="1"/>
      <c r="O1368" s="1"/>
      <c r="P1368" s="1"/>
      <c r="U1368" s="1"/>
      <c r="V1368" s="1"/>
      <c r="W1368" s="1"/>
      <c r="AB1368" s="1"/>
      <c r="AC1368" s="1"/>
      <c r="AD1368" s="1"/>
    </row>
    <row r="1369" spans="7:30">
      <c r="G1369" s="1"/>
      <c r="H1369" s="1"/>
      <c r="I1369" s="1"/>
      <c r="N1369" s="1"/>
      <c r="O1369" s="1"/>
      <c r="P1369" s="1"/>
      <c r="U1369" s="1"/>
      <c r="V1369" s="1"/>
      <c r="W1369" s="1"/>
      <c r="AB1369" s="1"/>
      <c r="AC1369" s="1"/>
      <c r="AD1369" s="1"/>
    </row>
    <row r="1370" spans="7:30">
      <c r="G1370" s="1"/>
      <c r="H1370" s="1"/>
      <c r="I1370" s="1"/>
      <c r="N1370" s="1"/>
      <c r="O1370" s="1"/>
      <c r="P1370" s="1"/>
      <c r="U1370" s="1"/>
      <c r="V1370" s="1"/>
      <c r="W1370" s="1"/>
      <c r="AB1370" s="1"/>
      <c r="AC1370" s="1"/>
      <c r="AD1370" s="1"/>
    </row>
    <row r="1371" spans="7:30">
      <c r="G1371" s="1"/>
      <c r="H1371" s="1"/>
      <c r="I1371" s="1"/>
      <c r="N1371" s="1"/>
      <c r="O1371" s="1"/>
      <c r="P1371" s="1"/>
      <c r="U1371" s="1"/>
      <c r="V1371" s="1"/>
      <c r="W1371" s="1"/>
      <c r="AB1371" s="1"/>
      <c r="AC1371" s="1"/>
      <c r="AD1371" s="1"/>
    </row>
    <row r="1372" spans="7:30">
      <c r="G1372" s="1"/>
      <c r="H1372" s="1"/>
      <c r="I1372" s="1"/>
      <c r="N1372" s="1"/>
      <c r="O1372" s="1"/>
      <c r="P1372" s="1"/>
      <c r="U1372" s="1"/>
      <c r="V1372" s="1"/>
      <c r="W1372" s="1"/>
      <c r="AB1372" s="1"/>
      <c r="AC1372" s="1"/>
      <c r="AD1372" s="1"/>
    </row>
    <row r="1373" spans="7:30">
      <c r="G1373" s="1"/>
      <c r="H1373" s="1"/>
      <c r="I1373" s="1"/>
      <c r="N1373" s="1"/>
      <c r="O1373" s="1"/>
      <c r="P1373" s="1"/>
      <c r="U1373" s="1"/>
      <c r="V1373" s="1"/>
      <c r="W1373" s="1"/>
      <c r="AB1373" s="1"/>
      <c r="AC1373" s="1"/>
      <c r="AD1373" s="1"/>
    </row>
    <row r="1374" spans="7:30">
      <c r="G1374" s="1"/>
      <c r="H1374" s="1"/>
      <c r="I1374" s="1"/>
      <c r="N1374" s="1"/>
      <c r="O1374" s="1"/>
      <c r="P1374" s="1"/>
      <c r="U1374" s="1"/>
      <c r="V1374" s="1"/>
      <c r="W1374" s="1"/>
      <c r="AB1374" s="1"/>
      <c r="AC1374" s="1"/>
      <c r="AD1374" s="1"/>
    </row>
    <row r="1375" spans="7:30">
      <c r="G1375" s="1"/>
      <c r="H1375" s="1"/>
      <c r="I1375" s="1"/>
      <c r="N1375" s="1"/>
      <c r="O1375" s="1"/>
      <c r="P1375" s="1"/>
      <c r="U1375" s="1"/>
      <c r="V1375" s="1"/>
      <c r="W1375" s="1"/>
      <c r="AB1375" s="1"/>
      <c r="AC1375" s="1"/>
      <c r="AD1375" s="1"/>
    </row>
    <row r="1376" spans="7:30">
      <c r="G1376" s="1"/>
      <c r="H1376" s="1"/>
      <c r="I1376" s="1"/>
      <c r="N1376" s="1"/>
      <c r="O1376" s="1"/>
      <c r="P1376" s="1"/>
      <c r="U1376" s="1"/>
      <c r="V1376" s="1"/>
      <c r="W1376" s="1"/>
      <c r="AB1376" s="1"/>
      <c r="AC1376" s="1"/>
      <c r="AD1376" s="1"/>
    </row>
    <row r="1377" spans="7:30">
      <c r="G1377" s="1"/>
      <c r="H1377" s="1"/>
      <c r="I1377" s="1"/>
      <c r="N1377" s="1"/>
      <c r="O1377" s="1"/>
      <c r="P1377" s="1"/>
      <c r="U1377" s="1"/>
      <c r="V1377" s="1"/>
      <c r="W1377" s="1"/>
      <c r="AB1377" s="1"/>
      <c r="AC1377" s="1"/>
      <c r="AD1377" s="1"/>
    </row>
    <row r="1378" spans="7:30">
      <c r="G1378" s="1"/>
      <c r="H1378" s="1"/>
      <c r="I1378" s="1"/>
      <c r="N1378" s="1"/>
      <c r="O1378" s="1"/>
      <c r="P1378" s="1"/>
      <c r="U1378" s="1"/>
      <c r="V1378" s="1"/>
      <c r="W1378" s="1"/>
      <c r="AB1378" s="1"/>
      <c r="AC1378" s="1"/>
      <c r="AD1378" s="1"/>
    </row>
    <row r="1379" spans="7:30">
      <c r="G1379" s="1"/>
      <c r="H1379" s="1"/>
      <c r="I1379" s="1"/>
      <c r="N1379" s="1"/>
      <c r="O1379" s="1"/>
      <c r="P1379" s="1"/>
      <c r="U1379" s="1"/>
      <c r="V1379" s="1"/>
      <c r="W1379" s="1"/>
      <c r="AB1379" s="1"/>
      <c r="AC1379" s="1"/>
      <c r="AD1379" s="1"/>
    </row>
    <row r="1380" spans="7:30">
      <c r="G1380" s="1"/>
      <c r="H1380" s="1"/>
      <c r="I1380" s="1"/>
      <c r="N1380" s="1"/>
      <c r="O1380" s="1"/>
      <c r="P1380" s="1"/>
      <c r="U1380" s="1"/>
      <c r="V1380" s="1"/>
      <c r="W1380" s="1"/>
      <c r="AB1380" s="1"/>
      <c r="AC1380" s="1"/>
      <c r="AD1380" s="1"/>
    </row>
    <row r="1381" spans="7:30">
      <c r="G1381" s="1"/>
      <c r="H1381" s="1"/>
      <c r="I1381" s="1"/>
      <c r="N1381" s="1"/>
      <c r="O1381" s="1"/>
      <c r="P1381" s="1"/>
      <c r="U1381" s="1"/>
      <c r="V1381" s="1"/>
      <c r="W1381" s="1"/>
      <c r="AB1381" s="1"/>
      <c r="AC1381" s="1"/>
      <c r="AD1381" s="1"/>
    </row>
    <row r="1382" spans="7:30">
      <c r="G1382" s="1"/>
      <c r="H1382" s="1"/>
      <c r="I1382" s="1"/>
      <c r="N1382" s="1"/>
      <c r="O1382" s="1"/>
      <c r="P1382" s="1"/>
      <c r="U1382" s="1"/>
      <c r="V1382" s="1"/>
      <c r="W1382" s="1"/>
      <c r="AB1382" s="1"/>
      <c r="AC1382" s="1"/>
      <c r="AD1382" s="1"/>
    </row>
    <row r="1383" spans="7:30">
      <c r="G1383" s="1"/>
      <c r="H1383" s="1"/>
      <c r="I1383" s="1"/>
      <c r="N1383" s="1"/>
      <c r="O1383" s="1"/>
      <c r="P1383" s="1"/>
      <c r="U1383" s="1"/>
      <c r="V1383" s="1"/>
      <c r="W1383" s="1"/>
      <c r="AB1383" s="1"/>
      <c r="AC1383" s="1"/>
      <c r="AD1383" s="1"/>
    </row>
    <row r="1384" spans="7:30">
      <c r="G1384" s="1"/>
      <c r="H1384" s="1"/>
      <c r="I1384" s="1"/>
      <c r="N1384" s="1"/>
      <c r="O1384" s="1"/>
      <c r="P1384" s="1"/>
      <c r="U1384" s="1"/>
      <c r="V1384" s="1"/>
      <c r="W1384" s="1"/>
      <c r="AB1384" s="1"/>
      <c r="AC1384" s="1"/>
      <c r="AD1384" s="1"/>
    </row>
    <row r="1385" spans="7:30">
      <c r="G1385" s="1"/>
      <c r="H1385" s="1"/>
      <c r="I1385" s="1"/>
      <c r="N1385" s="1"/>
      <c r="O1385" s="1"/>
      <c r="P1385" s="1"/>
      <c r="U1385" s="1"/>
      <c r="V1385" s="1"/>
      <c r="W1385" s="1"/>
      <c r="AB1385" s="1"/>
      <c r="AC1385" s="1"/>
      <c r="AD1385" s="1"/>
    </row>
    <row r="1386" spans="7:30">
      <c r="G1386" s="1"/>
      <c r="H1386" s="1"/>
      <c r="I1386" s="1"/>
      <c r="N1386" s="1"/>
      <c r="O1386" s="1"/>
      <c r="P1386" s="1"/>
      <c r="U1386" s="1"/>
      <c r="V1386" s="1"/>
      <c r="W1386" s="1"/>
      <c r="AB1386" s="1"/>
      <c r="AC1386" s="1"/>
      <c r="AD1386" s="1"/>
    </row>
    <row r="1387" spans="7:30">
      <c r="G1387" s="1"/>
      <c r="H1387" s="1"/>
      <c r="I1387" s="1"/>
      <c r="N1387" s="1"/>
      <c r="O1387" s="1"/>
      <c r="P1387" s="1"/>
      <c r="U1387" s="1"/>
      <c r="V1387" s="1"/>
      <c r="W1387" s="1"/>
      <c r="AB1387" s="1"/>
      <c r="AC1387" s="1"/>
      <c r="AD1387" s="1"/>
    </row>
    <row r="1388" spans="7:30">
      <c r="G1388" s="1"/>
      <c r="H1388" s="1"/>
      <c r="I1388" s="1"/>
      <c r="N1388" s="1"/>
      <c r="O1388" s="1"/>
      <c r="P1388" s="1"/>
      <c r="U1388" s="1"/>
      <c r="V1388" s="1"/>
      <c r="W1388" s="1"/>
      <c r="AB1388" s="1"/>
      <c r="AC1388" s="1"/>
      <c r="AD1388" s="1"/>
    </row>
    <row r="1389" spans="7:30">
      <c r="G1389" s="1"/>
      <c r="H1389" s="1"/>
      <c r="I1389" s="1"/>
      <c r="N1389" s="1"/>
      <c r="O1389" s="1"/>
      <c r="P1389" s="1"/>
      <c r="U1389" s="1"/>
      <c r="V1389" s="1"/>
      <c r="W1389" s="1"/>
      <c r="AB1389" s="1"/>
      <c r="AC1389" s="1"/>
      <c r="AD1389" s="1"/>
    </row>
    <row r="1390" spans="7:30">
      <c r="G1390" s="1"/>
      <c r="H1390" s="1"/>
      <c r="I1390" s="1"/>
      <c r="N1390" s="1"/>
      <c r="O1390" s="1"/>
      <c r="P1390" s="1"/>
      <c r="U1390" s="1"/>
      <c r="V1390" s="1"/>
      <c r="W1390" s="1"/>
      <c r="AB1390" s="1"/>
      <c r="AC1390" s="1"/>
      <c r="AD1390" s="1"/>
    </row>
    <row r="1391" spans="7:30">
      <c r="G1391" s="1"/>
      <c r="H1391" s="1"/>
      <c r="I1391" s="1"/>
      <c r="N1391" s="1"/>
      <c r="O1391" s="1"/>
      <c r="P1391" s="1"/>
      <c r="U1391" s="1"/>
      <c r="V1391" s="1"/>
      <c r="W1391" s="1"/>
      <c r="AB1391" s="1"/>
      <c r="AC1391" s="1"/>
      <c r="AD1391" s="1"/>
    </row>
    <row r="1392" spans="7:30">
      <c r="G1392" s="1"/>
      <c r="H1392" s="1"/>
      <c r="I1392" s="1"/>
      <c r="N1392" s="1"/>
      <c r="O1392" s="1"/>
      <c r="P1392" s="1"/>
      <c r="U1392" s="1"/>
      <c r="V1392" s="1"/>
      <c r="W1392" s="1"/>
      <c r="AB1392" s="1"/>
      <c r="AC1392" s="1"/>
      <c r="AD1392" s="1"/>
    </row>
    <row r="1393" spans="7:30">
      <c r="G1393" s="1"/>
      <c r="H1393" s="1"/>
      <c r="I1393" s="1"/>
      <c r="N1393" s="1"/>
      <c r="O1393" s="1"/>
      <c r="P1393" s="1"/>
      <c r="U1393" s="1"/>
      <c r="V1393" s="1"/>
      <c r="W1393" s="1"/>
      <c r="AB1393" s="1"/>
      <c r="AC1393" s="1"/>
      <c r="AD1393" s="1"/>
    </row>
    <row r="1394" spans="7:30">
      <c r="G1394" s="1"/>
      <c r="H1394" s="1"/>
      <c r="I1394" s="1"/>
      <c r="N1394" s="1"/>
      <c r="O1394" s="1"/>
      <c r="P1394" s="1"/>
      <c r="U1394" s="1"/>
      <c r="V1394" s="1"/>
      <c r="W1394" s="1"/>
      <c r="AB1394" s="1"/>
      <c r="AC1394" s="1"/>
      <c r="AD1394" s="1"/>
    </row>
    <row r="1395" spans="7:30">
      <c r="G1395" s="1"/>
      <c r="H1395" s="1"/>
      <c r="I1395" s="1"/>
      <c r="N1395" s="1"/>
      <c r="O1395" s="1"/>
      <c r="P1395" s="1"/>
      <c r="U1395" s="1"/>
      <c r="V1395" s="1"/>
      <c r="W1395" s="1"/>
      <c r="AB1395" s="1"/>
      <c r="AC1395" s="1"/>
      <c r="AD1395" s="1"/>
    </row>
    <row r="1396" spans="7:30">
      <c r="G1396" s="1"/>
      <c r="H1396" s="1"/>
      <c r="I1396" s="1"/>
      <c r="N1396" s="1"/>
      <c r="O1396" s="1"/>
      <c r="P1396" s="1"/>
      <c r="U1396" s="1"/>
      <c r="V1396" s="1"/>
      <c r="W1396" s="1"/>
      <c r="AB1396" s="1"/>
      <c r="AC1396" s="1"/>
      <c r="AD1396" s="1"/>
    </row>
    <row r="1397" spans="7:30">
      <c r="G1397" s="1"/>
      <c r="H1397" s="1"/>
      <c r="I1397" s="1"/>
      <c r="N1397" s="1"/>
      <c r="O1397" s="1"/>
      <c r="P1397" s="1"/>
      <c r="U1397" s="1"/>
      <c r="V1397" s="1"/>
      <c r="W1397" s="1"/>
      <c r="AB1397" s="1"/>
      <c r="AC1397" s="1"/>
      <c r="AD1397" s="1"/>
    </row>
    <row r="1398" spans="7:30">
      <c r="G1398" s="1"/>
      <c r="H1398" s="1"/>
      <c r="I1398" s="1"/>
      <c r="N1398" s="1"/>
      <c r="O1398" s="1"/>
      <c r="P1398" s="1"/>
      <c r="U1398" s="1"/>
      <c r="V1398" s="1"/>
      <c r="W1398" s="1"/>
      <c r="AB1398" s="1"/>
      <c r="AC1398" s="1"/>
      <c r="AD1398" s="1"/>
    </row>
    <row r="1399" spans="7:30">
      <c r="G1399" s="1"/>
      <c r="H1399" s="1"/>
      <c r="I1399" s="1"/>
      <c r="N1399" s="1"/>
      <c r="O1399" s="1"/>
      <c r="P1399" s="1"/>
      <c r="U1399" s="1"/>
      <c r="V1399" s="1"/>
      <c r="W1399" s="1"/>
      <c r="AB1399" s="1"/>
      <c r="AC1399" s="1"/>
      <c r="AD1399" s="1"/>
    </row>
    <row r="1400" spans="7:30">
      <c r="G1400" s="1"/>
      <c r="H1400" s="1"/>
      <c r="I1400" s="1"/>
      <c r="N1400" s="1"/>
      <c r="O1400" s="1"/>
      <c r="P1400" s="1"/>
      <c r="U1400" s="1"/>
      <c r="V1400" s="1"/>
      <c r="W1400" s="1"/>
      <c r="AB1400" s="1"/>
      <c r="AC1400" s="1"/>
      <c r="AD1400" s="1"/>
    </row>
    <row r="1401" spans="7:30">
      <c r="G1401" s="1"/>
      <c r="H1401" s="1"/>
      <c r="I1401" s="1"/>
      <c r="N1401" s="1"/>
      <c r="O1401" s="1"/>
      <c r="P1401" s="1"/>
      <c r="U1401" s="1"/>
      <c r="V1401" s="1"/>
      <c r="W1401" s="1"/>
      <c r="AB1401" s="1"/>
      <c r="AC1401" s="1"/>
      <c r="AD1401" s="1"/>
    </row>
    <row r="1402" spans="7:30">
      <c r="G1402" s="1"/>
      <c r="H1402" s="1"/>
      <c r="I1402" s="1"/>
      <c r="N1402" s="1"/>
      <c r="O1402" s="1"/>
      <c r="P1402" s="1"/>
      <c r="U1402" s="1"/>
      <c r="V1402" s="1"/>
      <c r="W1402" s="1"/>
      <c r="AB1402" s="1"/>
      <c r="AC1402" s="1"/>
      <c r="AD1402" s="1"/>
    </row>
    <row r="1403" spans="7:30">
      <c r="G1403" s="1"/>
      <c r="H1403" s="1"/>
      <c r="I1403" s="1"/>
      <c r="N1403" s="1"/>
      <c r="O1403" s="1"/>
      <c r="P1403" s="1"/>
      <c r="U1403" s="1"/>
      <c r="V1403" s="1"/>
      <c r="W1403" s="1"/>
      <c r="AB1403" s="1"/>
      <c r="AC1403" s="1"/>
      <c r="AD1403" s="1"/>
    </row>
    <row r="1404" spans="7:30">
      <c r="G1404" s="1"/>
      <c r="H1404" s="1"/>
      <c r="I1404" s="1"/>
      <c r="N1404" s="1"/>
      <c r="O1404" s="1"/>
      <c r="P1404" s="1"/>
      <c r="U1404" s="1"/>
      <c r="V1404" s="1"/>
      <c r="W1404" s="1"/>
      <c r="AB1404" s="1"/>
      <c r="AC1404" s="1"/>
      <c r="AD1404" s="1"/>
    </row>
    <row r="1405" spans="7:30">
      <c r="G1405" s="1"/>
      <c r="H1405" s="1"/>
      <c r="I1405" s="1"/>
      <c r="N1405" s="1"/>
      <c r="O1405" s="1"/>
      <c r="P1405" s="1"/>
      <c r="U1405" s="1"/>
      <c r="V1405" s="1"/>
      <c r="W1405" s="1"/>
      <c r="AB1405" s="1"/>
      <c r="AC1405" s="1"/>
      <c r="AD1405" s="1"/>
    </row>
    <row r="1406" spans="7:30">
      <c r="G1406" s="1"/>
      <c r="H1406" s="1"/>
      <c r="I1406" s="1"/>
      <c r="N1406" s="1"/>
      <c r="O1406" s="1"/>
      <c r="P1406" s="1"/>
      <c r="U1406" s="1"/>
      <c r="V1406" s="1"/>
      <c r="W1406" s="1"/>
      <c r="AB1406" s="1"/>
      <c r="AC1406" s="1"/>
      <c r="AD1406" s="1"/>
    </row>
    <row r="1407" spans="7:30">
      <c r="G1407" s="1"/>
      <c r="H1407" s="1"/>
      <c r="I1407" s="1"/>
      <c r="N1407" s="1"/>
      <c r="O1407" s="1"/>
      <c r="P1407" s="1"/>
      <c r="U1407" s="1"/>
      <c r="V1407" s="1"/>
      <c r="W1407" s="1"/>
      <c r="AB1407" s="1"/>
      <c r="AC1407" s="1"/>
      <c r="AD1407" s="1"/>
    </row>
    <row r="1408" spans="7:30">
      <c r="G1408" s="1"/>
      <c r="H1408" s="1"/>
      <c r="I1408" s="1"/>
      <c r="N1408" s="1"/>
      <c r="O1408" s="1"/>
      <c r="P1408" s="1"/>
      <c r="U1408" s="1"/>
      <c r="V1408" s="1"/>
      <c r="W1408" s="1"/>
      <c r="AB1408" s="1"/>
      <c r="AC1408" s="1"/>
      <c r="AD1408" s="1"/>
    </row>
    <row r="1409" spans="7:30">
      <c r="G1409" s="1"/>
      <c r="H1409" s="1"/>
      <c r="I1409" s="1"/>
      <c r="N1409" s="1"/>
      <c r="O1409" s="1"/>
      <c r="P1409" s="1"/>
      <c r="U1409" s="1"/>
      <c r="V1409" s="1"/>
      <c r="W1409" s="1"/>
      <c r="AB1409" s="1"/>
      <c r="AC1409" s="1"/>
      <c r="AD1409" s="1"/>
    </row>
    <row r="1410" spans="7:30">
      <c r="G1410" s="1"/>
      <c r="H1410" s="1"/>
      <c r="I1410" s="1"/>
      <c r="N1410" s="1"/>
      <c r="O1410" s="1"/>
      <c r="P1410" s="1"/>
      <c r="U1410" s="1"/>
      <c r="V1410" s="1"/>
      <c r="W1410" s="1"/>
      <c r="AB1410" s="1"/>
      <c r="AC1410" s="1"/>
      <c r="AD1410" s="1"/>
    </row>
    <row r="1411" spans="7:30">
      <c r="G1411" s="1"/>
      <c r="H1411" s="1"/>
      <c r="I1411" s="1"/>
      <c r="N1411" s="1"/>
      <c r="O1411" s="1"/>
      <c r="P1411" s="1"/>
      <c r="U1411" s="1"/>
      <c r="V1411" s="1"/>
      <c r="W1411" s="1"/>
      <c r="AB1411" s="1"/>
      <c r="AC1411" s="1"/>
      <c r="AD1411" s="1"/>
    </row>
    <row r="1412" spans="7:30">
      <c r="G1412" s="1"/>
      <c r="H1412" s="1"/>
      <c r="I1412" s="1"/>
      <c r="N1412" s="1"/>
      <c r="O1412" s="1"/>
      <c r="P1412" s="1"/>
      <c r="U1412" s="1"/>
      <c r="V1412" s="1"/>
      <c r="W1412" s="1"/>
      <c r="AB1412" s="1"/>
      <c r="AC1412" s="1"/>
      <c r="AD1412" s="1"/>
    </row>
    <row r="1413" spans="7:30">
      <c r="G1413" s="1"/>
      <c r="H1413" s="1"/>
      <c r="I1413" s="1"/>
      <c r="N1413" s="1"/>
      <c r="O1413" s="1"/>
      <c r="P1413" s="1"/>
      <c r="U1413" s="1"/>
      <c r="V1413" s="1"/>
      <c r="W1413" s="1"/>
      <c r="AB1413" s="1"/>
      <c r="AC1413" s="1"/>
      <c r="AD1413" s="1"/>
    </row>
    <row r="1414" spans="7:30">
      <c r="G1414" s="1"/>
      <c r="H1414" s="1"/>
      <c r="I1414" s="1"/>
      <c r="N1414" s="1"/>
      <c r="O1414" s="1"/>
      <c r="P1414" s="1"/>
      <c r="U1414" s="1"/>
      <c r="V1414" s="1"/>
      <c r="W1414" s="1"/>
      <c r="AB1414" s="1"/>
      <c r="AC1414" s="1"/>
      <c r="AD1414" s="1"/>
    </row>
    <row r="1415" spans="7:30">
      <c r="G1415" s="1"/>
      <c r="H1415" s="1"/>
      <c r="I1415" s="1"/>
      <c r="N1415" s="1"/>
      <c r="O1415" s="1"/>
      <c r="P1415" s="1"/>
      <c r="U1415" s="1"/>
      <c r="V1415" s="1"/>
      <c r="W1415" s="1"/>
      <c r="AB1415" s="1"/>
      <c r="AC1415" s="1"/>
      <c r="AD1415" s="1"/>
    </row>
    <row r="1416" spans="7:30">
      <c r="G1416" s="1"/>
      <c r="H1416" s="1"/>
      <c r="I1416" s="1"/>
      <c r="N1416" s="1"/>
      <c r="O1416" s="1"/>
      <c r="P1416" s="1"/>
      <c r="U1416" s="1"/>
      <c r="V1416" s="1"/>
      <c r="W1416" s="1"/>
      <c r="AB1416" s="1"/>
      <c r="AC1416" s="1"/>
      <c r="AD1416" s="1"/>
    </row>
    <row r="1417" spans="7:30">
      <c r="G1417" s="1"/>
      <c r="H1417" s="1"/>
      <c r="I1417" s="1"/>
      <c r="N1417" s="1"/>
      <c r="O1417" s="1"/>
      <c r="P1417" s="1"/>
      <c r="U1417" s="1"/>
      <c r="V1417" s="1"/>
      <c r="W1417" s="1"/>
      <c r="AB1417" s="1"/>
      <c r="AC1417" s="1"/>
      <c r="AD1417" s="1"/>
    </row>
    <row r="1418" spans="7:30">
      <c r="G1418" s="1"/>
      <c r="H1418" s="1"/>
      <c r="I1418" s="1"/>
      <c r="N1418" s="1"/>
      <c r="O1418" s="1"/>
      <c r="P1418" s="1"/>
      <c r="U1418" s="1"/>
      <c r="V1418" s="1"/>
      <c r="W1418" s="1"/>
      <c r="AB1418" s="1"/>
      <c r="AC1418" s="1"/>
      <c r="AD1418" s="1"/>
    </row>
    <row r="1419" spans="7:30">
      <c r="G1419" s="1"/>
      <c r="H1419" s="1"/>
      <c r="I1419" s="1"/>
      <c r="N1419" s="1"/>
      <c r="O1419" s="1"/>
      <c r="P1419" s="1"/>
      <c r="U1419" s="1"/>
      <c r="V1419" s="1"/>
      <c r="W1419" s="1"/>
      <c r="AB1419" s="1"/>
      <c r="AC1419" s="1"/>
      <c r="AD1419" s="1"/>
    </row>
    <row r="1420" spans="7:30">
      <c r="G1420" s="1"/>
      <c r="H1420" s="1"/>
      <c r="I1420" s="1"/>
      <c r="N1420" s="1"/>
      <c r="O1420" s="1"/>
      <c r="P1420" s="1"/>
      <c r="U1420" s="1"/>
      <c r="V1420" s="1"/>
      <c r="W1420" s="1"/>
      <c r="AB1420" s="1"/>
      <c r="AC1420" s="1"/>
      <c r="AD1420" s="1"/>
    </row>
    <row r="1421" spans="7:30">
      <c r="G1421" s="1"/>
      <c r="H1421" s="1"/>
      <c r="I1421" s="1"/>
      <c r="N1421" s="1"/>
      <c r="O1421" s="1"/>
      <c r="P1421" s="1"/>
      <c r="U1421" s="1"/>
      <c r="V1421" s="1"/>
      <c r="W1421" s="1"/>
      <c r="AB1421" s="1"/>
      <c r="AC1421" s="1"/>
      <c r="AD1421" s="1"/>
    </row>
    <row r="1422" spans="7:30">
      <c r="G1422" s="1"/>
      <c r="H1422" s="1"/>
      <c r="I1422" s="1"/>
      <c r="N1422" s="1"/>
      <c r="O1422" s="1"/>
      <c r="P1422" s="1"/>
      <c r="U1422" s="1"/>
      <c r="V1422" s="1"/>
      <c r="W1422" s="1"/>
      <c r="AB1422" s="1"/>
      <c r="AC1422" s="1"/>
      <c r="AD1422" s="1"/>
    </row>
    <row r="1423" spans="7:30">
      <c r="G1423" s="1"/>
      <c r="H1423" s="1"/>
      <c r="I1423" s="1"/>
      <c r="N1423" s="1"/>
      <c r="O1423" s="1"/>
      <c r="P1423" s="1"/>
      <c r="U1423" s="1"/>
      <c r="V1423" s="1"/>
      <c r="W1423" s="1"/>
      <c r="AB1423" s="1"/>
      <c r="AC1423" s="1"/>
      <c r="AD1423" s="1"/>
    </row>
    <row r="1424" spans="7:30">
      <c r="G1424" s="1"/>
      <c r="H1424" s="1"/>
      <c r="I1424" s="1"/>
      <c r="N1424" s="1"/>
      <c r="O1424" s="1"/>
      <c r="P1424" s="1"/>
      <c r="U1424" s="1"/>
      <c r="V1424" s="1"/>
      <c r="W1424" s="1"/>
      <c r="AB1424" s="1"/>
      <c r="AC1424" s="1"/>
      <c r="AD1424" s="1"/>
    </row>
    <row r="1425" spans="7:30">
      <c r="G1425" s="1"/>
      <c r="H1425" s="1"/>
      <c r="I1425" s="1"/>
      <c r="N1425" s="1"/>
      <c r="O1425" s="1"/>
      <c r="P1425" s="1"/>
      <c r="U1425" s="1"/>
      <c r="V1425" s="1"/>
      <c r="W1425" s="1"/>
      <c r="AB1425" s="1"/>
      <c r="AC1425" s="1"/>
      <c r="AD1425" s="1"/>
    </row>
    <row r="1426" spans="7:30">
      <c r="G1426" s="1"/>
      <c r="H1426" s="1"/>
      <c r="I1426" s="1"/>
      <c r="N1426" s="1"/>
      <c r="O1426" s="1"/>
      <c r="P1426" s="1"/>
      <c r="U1426" s="1"/>
      <c r="V1426" s="1"/>
      <c r="W1426" s="1"/>
      <c r="AB1426" s="1"/>
      <c r="AC1426" s="1"/>
      <c r="AD1426" s="1"/>
    </row>
    <row r="1427" spans="7:30">
      <c r="G1427" s="1"/>
      <c r="H1427" s="1"/>
      <c r="I1427" s="1"/>
      <c r="N1427" s="1"/>
      <c r="O1427" s="1"/>
      <c r="P1427" s="1"/>
      <c r="U1427" s="1"/>
      <c r="V1427" s="1"/>
      <c r="W1427" s="1"/>
      <c r="AB1427" s="1"/>
      <c r="AC1427" s="1"/>
      <c r="AD1427" s="1"/>
    </row>
    <row r="1428" spans="7:30">
      <c r="G1428" s="1"/>
      <c r="H1428" s="1"/>
      <c r="I1428" s="1"/>
      <c r="N1428" s="1"/>
      <c r="O1428" s="1"/>
      <c r="P1428" s="1"/>
      <c r="U1428" s="1"/>
      <c r="V1428" s="1"/>
      <c r="W1428" s="1"/>
      <c r="AB1428" s="1"/>
      <c r="AC1428" s="1"/>
      <c r="AD1428" s="1"/>
    </row>
    <row r="1429" spans="7:30">
      <c r="G1429" s="1"/>
      <c r="H1429" s="1"/>
      <c r="I1429" s="1"/>
      <c r="N1429" s="1"/>
      <c r="O1429" s="1"/>
      <c r="P1429" s="1"/>
      <c r="U1429" s="1"/>
      <c r="V1429" s="1"/>
      <c r="W1429" s="1"/>
      <c r="AB1429" s="1"/>
      <c r="AC1429" s="1"/>
      <c r="AD1429" s="1"/>
    </row>
    <row r="1430" spans="7:30">
      <c r="G1430" s="1"/>
      <c r="H1430" s="1"/>
      <c r="I1430" s="1"/>
      <c r="N1430" s="1"/>
      <c r="O1430" s="1"/>
      <c r="P1430" s="1"/>
      <c r="U1430" s="1"/>
      <c r="V1430" s="1"/>
      <c r="W1430" s="1"/>
      <c r="AB1430" s="1"/>
      <c r="AC1430" s="1"/>
      <c r="AD1430" s="1"/>
    </row>
    <row r="1431" spans="7:30">
      <c r="G1431" s="1"/>
      <c r="H1431" s="1"/>
      <c r="I1431" s="1"/>
      <c r="N1431" s="1"/>
      <c r="O1431" s="1"/>
      <c r="P1431" s="1"/>
      <c r="U1431" s="1"/>
      <c r="V1431" s="1"/>
      <c r="W1431" s="1"/>
      <c r="AB1431" s="1"/>
      <c r="AC1431" s="1"/>
      <c r="AD1431" s="1"/>
    </row>
    <row r="1432" spans="7:30">
      <c r="G1432" s="1"/>
      <c r="H1432" s="1"/>
      <c r="I1432" s="1"/>
      <c r="N1432" s="1"/>
      <c r="O1432" s="1"/>
      <c r="P1432" s="1"/>
      <c r="U1432" s="1"/>
      <c r="V1432" s="1"/>
      <c r="W1432" s="1"/>
      <c r="AB1432" s="1"/>
      <c r="AC1432" s="1"/>
      <c r="AD1432" s="1"/>
    </row>
    <row r="1433" spans="7:30">
      <c r="G1433" s="1"/>
      <c r="H1433" s="1"/>
      <c r="I1433" s="1"/>
      <c r="N1433" s="1"/>
      <c r="O1433" s="1"/>
      <c r="P1433" s="1"/>
      <c r="U1433" s="1"/>
      <c r="V1433" s="1"/>
      <c r="W1433" s="1"/>
      <c r="AB1433" s="1"/>
      <c r="AC1433" s="1"/>
      <c r="AD1433" s="1"/>
    </row>
    <row r="1434" spans="7:30">
      <c r="G1434" s="1"/>
      <c r="H1434" s="1"/>
      <c r="I1434" s="1"/>
      <c r="N1434" s="1"/>
      <c r="O1434" s="1"/>
      <c r="P1434" s="1"/>
      <c r="U1434" s="1"/>
      <c r="V1434" s="1"/>
      <c r="W1434" s="1"/>
      <c r="AB1434" s="1"/>
      <c r="AC1434" s="1"/>
      <c r="AD1434" s="1"/>
    </row>
    <row r="1435" spans="7:30">
      <c r="G1435" s="1"/>
      <c r="H1435" s="1"/>
      <c r="I1435" s="1"/>
      <c r="N1435" s="1"/>
      <c r="O1435" s="1"/>
      <c r="P1435" s="1"/>
      <c r="U1435" s="1"/>
      <c r="V1435" s="1"/>
      <c r="W1435" s="1"/>
      <c r="AB1435" s="1"/>
      <c r="AC1435" s="1"/>
      <c r="AD1435" s="1"/>
    </row>
    <row r="1436" spans="7:30">
      <c r="G1436" s="1"/>
      <c r="H1436" s="1"/>
      <c r="I1436" s="1"/>
      <c r="N1436" s="1"/>
      <c r="O1436" s="1"/>
      <c r="P1436" s="1"/>
      <c r="U1436" s="1"/>
      <c r="V1436" s="1"/>
      <c r="W1436" s="1"/>
      <c r="AB1436" s="1"/>
      <c r="AC1436" s="1"/>
      <c r="AD1436" s="1"/>
    </row>
    <row r="1437" spans="7:30">
      <c r="G1437" s="1"/>
      <c r="H1437" s="1"/>
      <c r="I1437" s="1"/>
      <c r="N1437" s="1"/>
      <c r="O1437" s="1"/>
      <c r="P1437" s="1"/>
      <c r="U1437" s="1"/>
      <c r="V1437" s="1"/>
      <c r="W1437" s="1"/>
      <c r="AB1437" s="1"/>
      <c r="AC1437" s="1"/>
      <c r="AD1437" s="1"/>
    </row>
    <row r="1438" spans="7:30">
      <c r="G1438" s="1"/>
      <c r="H1438" s="1"/>
      <c r="I1438" s="1"/>
      <c r="N1438" s="1"/>
      <c r="O1438" s="1"/>
      <c r="P1438" s="1"/>
      <c r="U1438" s="1"/>
      <c r="V1438" s="1"/>
      <c r="W1438" s="1"/>
      <c r="AB1438" s="1"/>
      <c r="AC1438" s="1"/>
      <c r="AD1438" s="1"/>
    </row>
    <row r="1439" spans="7:30">
      <c r="G1439" s="1"/>
      <c r="H1439" s="1"/>
      <c r="I1439" s="1"/>
      <c r="N1439" s="1"/>
      <c r="O1439" s="1"/>
      <c r="P1439" s="1"/>
      <c r="U1439" s="1"/>
      <c r="V1439" s="1"/>
      <c r="W1439" s="1"/>
      <c r="AB1439" s="1"/>
      <c r="AC1439" s="1"/>
      <c r="AD1439" s="1"/>
    </row>
    <row r="1440" spans="7:30">
      <c r="G1440" s="1"/>
      <c r="H1440" s="1"/>
      <c r="I1440" s="1"/>
      <c r="N1440" s="1"/>
      <c r="O1440" s="1"/>
      <c r="P1440" s="1"/>
      <c r="U1440" s="1"/>
      <c r="V1440" s="1"/>
      <c r="W1440" s="1"/>
      <c r="AB1440" s="1"/>
      <c r="AC1440" s="1"/>
      <c r="AD1440" s="1"/>
    </row>
    <row r="1441" spans="7:30">
      <c r="G1441" s="1"/>
      <c r="H1441" s="1"/>
      <c r="I1441" s="1"/>
      <c r="N1441" s="1"/>
      <c r="O1441" s="1"/>
      <c r="P1441" s="1"/>
      <c r="U1441" s="1"/>
      <c r="V1441" s="1"/>
      <c r="W1441" s="1"/>
      <c r="AB1441" s="1"/>
      <c r="AC1441" s="1"/>
      <c r="AD1441" s="1"/>
    </row>
    <row r="1442" spans="7:30">
      <c r="G1442" s="1"/>
      <c r="H1442" s="1"/>
      <c r="I1442" s="1"/>
      <c r="N1442" s="1"/>
      <c r="O1442" s="1"/>
      <c r="P1442" s="1"/>
      <c r="U1442" s="1"/>
      <c r="V1442" s="1"/>
      <c r="W1442" s="1"/>
      <c r="AB1442" s="1"/>
      <c r="AC1442" s="1"/>
      <c r="AD1442" s="1"/>
    </row>
    <row r="1443" spans="7:30">
      <c r="G1443" s="1"/>
      <c r="H1443" s="1"/>
      <c r="I1443" s="1"/>
      <c r="N1443" s="1"/>
      <c r="O1443" s="1"/>
      <c r="P1443" s="1"/>
      <c r="U1443" s="1"/>
      <c r="V1443" s="1"/>
      <c r="W1443" s="1"/>
      <c r="AB1443" s="1"/>
      <c r="AC1443" s="1"/>
      <c r="AD1443" s="1"/>
    </row>
    <row r="1444" spans="7:30">
      <c r="G1444" s="1"/>
      <c r="H1444" s="1"/>
      <c r="I1444" s="1"/>
      <c r="N1444" s="1"/>
      <c r="O1444" s="1"/>
      <c r="P1444" s="1"/>
      <c r="U1444" s="1"/>
      <c r="V1444" s="1"/>
      <c r="W1444" s="1"/>
      <c r="AB1444" s="1"/>
      <c r="AC1444" s="1"/>
      <c r="AD1444" s="1"/>
    </row>
    <row r="1445" spans="7:30">
      <c r="G1445" s="1"/>
      <c r="H1445" s="1"/>
      <c r="I1445" s="1"/>
      <c r="N1445" s="1"/>
      <c r="O1445" s="1"/>
      <c r="P1445" s="1"/>
      <c r="U1445" s="1"/>
      <c r="V1445" s="1"/>
      <c r="W1445" s="1"/>
      <c r="AB1445" s="1"/>
      <c r="AC1445" s="1"/>
      <c r="AD1445" s="1"/>
    </row>
    <row r="1446" spans="7:30">
      <c r="G1446" s="1"/>
      <c r="H1446" s="1"/>
      <c r="I1446" s="1"/>
      <c r="N1446" s="1"/>
      <c r="O1446" s="1"/>
      <c r="P1446" s="1"/>
      <c r="U1446" s="1"/>
      <c r="V1446" s="1"/>
      <c r="W1446" s="1"/>
      <c r="AB1446" s="1"/>
      <c r="AC1446" s="1"/>
      <c r="AD1446" s="1"/>
    </row>
    <row r="1447" spans="7:30">
      <c r="G1447" s="1"/>
      <c r="H1447" s="1"/>
      <c r="I1447" s="1"/>
      <c r="N1447" s="1"/>
      <c r="O1447" s="1"/>
      <c r="P1447" s="1"/>
      <c r="U1447" s="1"/>
      <c r="V1447" s="1"/>
      <c r="W1447" s="1"/>
      <c r="AB1447" s="1"/>
      <c r="AC1447" s="1"/>
      <c r="AD1447" s="1"/>
    </row>
    <row r="1448" spans="7:30">
      <c r="G1448" s="1"/>
      <c r="H1448" s="1"/>
      <c r="I1448" s="1"/>
      <c r="N1448" s="1"/>
      <c r="O1448" s="1"/>
      <c r="P1448" s="1"/>
      <c r="U1448" s="1"/>
      <c r="V1448" s="1"/>
      <c r="W1448" s="1"/>
      <c r="AB1448" s="1"/>
      <c r="AC1448" s="1"/>
      <c r="AD1448" s="1"/>
    </row>
    <row r="1449" spans="7:30">
      <c r="G1449" s="1"/>
      <c r="H1449" s="1"/>
      <c r="I1449" s="1"/>
      <c r="N1449" s="1"/>
      <c r="O1449" s="1"/>
      <c r="P1449" s="1"/>
      <c r="U1449" s="1"/>
      <c r="V1449" s="1"/>
      <c r="W1449" s="1"/>
      <c r="AB1449" s="1"/>
      <c r="AC1449" s="1"/>
      <c r="AD1449" s="1"/>
    </row>
    <row r="1450" spans="7:30">
      <c r="G1450" s="1"/>
      <c r="H1450" s="1"/>
      <c r="I1450" s="1"/>
      <c r="N1450" s="1"/>
      <c r="O1450" s="1"/>
      <c r="P1450" s="1"/>
      <c r="U1450" s="1"/>
      <c r="V1450" s="1"/>
      <c r="W1450" s="1"/>
      <c r="AB1450" s="1"/>
      <c r="AC1450" s="1"/>
      <c r="AD1450" s="1"/>
    </row>
    <row r="1451" spans="7:30">
      <c r="G1451" s="1"/>
      <c r="H1451" s="1"/>
      <c r="I1451" s="1"/>
      <c r="N1451" s="1"/>
      <c r="O1451" s="1"/>
      <c r="P1451" s="1"/>
      <c r="U1451" s="1"/>
      <c r="V1451" s="1"/>
      <c r="W1451" s="1"/>
      <c r="AB1451" s="1"/>
      <c r="AC1451" s="1"/>
      <c r="AD1451" s="1"/>
    </row>
    <row r="1452" spans="7:30">
      <c r="G1452" s="1"/>
      <c r="H1452" s="1"/>
      <c r="I1452" s="1"/>
      <c r="N1452" s="1"/>
      <c r="O1452" s="1"/>
      <c r="P1452" s="1"/>
      <c r="U1452" s="1"/>
      <c r="V1452" s="1"/>
      <c r="W1452" s="1"/>
      <c r="AB1452" s="1"/>
      <c r="AC1452" s="1"/>
      <c r="AD1452" s="1"/>
    </row>
    <row r="1453" spans="7:30">
      <c r="G1453" s="1"/>
      <c r="H1453" s="1"/>
      <c r="I1453" s="1"/>
      <c r="N1453" s="1"/>
      <c r="O1453" s="1"/>
      <c r="P1453" s="1"/>
      <c r="U1453" s="1"/>
      <c r="V1453" s="1"/>
      <c r="W1453" s="1"/>
      <c r="AB1453" s="1"/>
      <c r="AC1453" s="1"/>
      <c r="AD1453" s="1"/>
    </row>
    <row r="1454" spans="7:30">
      <c r="G1454" s="1"/>
      <c r="H1454" s="1"/>
      <c r="I1454" s="1"/>
      <c r="N1454" s="1"/>
      <c r="O1454" s="1"/>
      <c r="P1454" s="1"/>
      <c r="U1454" s="1"/>
      <c r="V1454" s="1"/>
      <c r="W1454" s="1"/>
      <c r="AB1454" s="1"/>
      <c r="AC1454" s="1"/>
      <c r="AD1454" s="1"/>
    </row>
    <row r="1455" spans="7:30">
      <c r="G1455" s="1"/>
      <c r="H1455" s="1"/>
      <c r="I1455" s="1"/>
      <c r="N1455" s="1"/>
      <c r="O1455" s="1"/>
      <c r="P1455" s="1"/>
      <c r="U1455" s="1"/>
      <c r="V1455" s="1"/>
      <c r="W1455" s="1"/>
      <c r="AB1455" s="1"/>
      <c r="AC1455" s="1"/>
      <c r="AD1455" s="1"/>
    </row>
    <row r="1456" spans="7:30">
      <c r="G1456" s="1"/>
      <c r="H1456" s="1"/>
      <c r="I1456" s="1"/>
      <c r="N1456" s="1"/>
      <c r="O1456" s="1"/>
      <c r="P1456" s="1"/>
      <c r="U1456" s="1"/>
      <c r="V1456" s="1"/>
      <c r="W1456" s="1"/>
      <c r="AB1456" s="1"/>
      <c r="AC1456" s="1"/>
      <c r="AD1456" s="1"/>
    </row>
    <row r="1457" spans="7:30">
      <c r="G1457" s="1"/>
      <c r="H1457" s="1"/>
      <c r="I1457" s="1"/>
      <c r="N1457" s="1"/>
      <c r="O1457" s="1"/>
      <c r="P1457" s="1"/>
      <c r="U1457" s="1"/>
      <c r="V1457" s="1"/>
      <c r="W1457" s="1"/>
      <c r="AB1457" s="1"/>
      <c r="AC1457" s="1"/>
      <c r="AD1457" s="1"/>
    </row>
    <row r="1458" spans="7:30">
      <c r="G1458" s="1"/>
      <c r="H1458" s="1"/>
      <c r="I1458" s="1"/>
      <c r="N1458" s="1"/>
      <c r="O1458" s="1"/>
      <c r="P1458" s="1"/>
      <c r="U1458" s="1"/>
      <c r="V1458" s="1"/>
      <c r="W1458" s="1"/>
      <c r="AB1458" s="1"/>
      <c r="AC1458" s="1"/>
      <c r="AD1458" s="1"/>
    </row>
    <row r="1459" spans="7:30">
      <c r="G1459" s="1"/>
      <c r="H1459" s="1"/>
      <c r="I1459" s="1"/>
      <c r="N1459" s="1"/>
      <c r="O1459" s="1"/>
      <c r="P1459" s="1"/>
      <c r="U1459" s="1"/>
      <c r="V1459" s="1"/>
      <c r="W1459" s="1"/>
      <c r="AB1459" s="1"/>
      <c r="AC1459" s="1"/>
      <c r="AD1459" s="1"/>
    </row>
    <row r="1460" spans="7:30">
      <c r="G1460" s="1"/>
      <c r="H1460" s="1"/>
      <c r="I1460" s="1"/>
      <c r="N1460" s="1"/>
      <c r="O1460" s="1"/>
      <c r="P1460" s="1"/>
      <c r="U1460" s="1"/>
      <c r="V1460" s="1"/>
      <c r="W1460" s="1"/>
      <c r="AB1460" s="1"/>
      <c r="AC1460" s="1"/>
      <c r="AD1460" s="1"/>
    </row>
    <row r="1461" spans="7:30">
      <c r="G1461" s="1"/>
      <c r="H1461" s="1"/>
      <c r="I1461" s="1"/>
      <c r="N1461" s="1"/>
      <c r="O1461" s="1"/>
      <c r="P1461" s="1"/>
      <c r="U1461" s="1"/>
      <c r="V1461" s="1"/>
      <c r="W1461" s="1"/>
      <c r="AB1461" s="1"/>
      <c r="AC1461" s="1"/>
      <c r="AD1461" s="1"/>
    </row>
    <row r="1462" spans="7:30">
      <c r="G1462" s="1"/>
      <c r="H1462" s="1"/>
      <c r="I1462" s="1"/>
      <c r="N1462" s="1"/>
      <c r="O1462" s="1"/>
      <c r="P1462" s="1"/>
      <c r="U1462" s="1"/>
      <c r="V1462" s="1"/>
      <c r="W1462" s="1"/>
      <c r="AB1462" s="1"/>
      <c r="AC1462" s="1"/>
      <c r="AD1462" s="1"/>
    </row>
    <row r="1463" spans="7:30">
      <c r="G1463" s="1"/>
      <c r="H1463" s="1"/>
      <c r="I1463" s="1"/>
      <c r="N1463" s="1"/>
      <c r="O1463" s="1"/>
      <c r="P1463" s="1"/>
      <c r="U1463" s="1"/>
      <c r="V1463" s="1"/>
      <c r="W1463" s="1"/>
      <c r="AB1463" s="1"/>
      <c r="AC1463" s="1"/>
      <c r="AD1463" s="1"/>
    </row>
    <row r="1464" spans="7:30">
      <c r="G1464" s="1"/>
      <c r="H1464" s="1"/>
      <c r="I1464" s="1"/>
      <c r="N1464" s="1"/>
      <c r="O1464" s="1"/>
      <c r="P1464" s="1"/>
      <c r="U1464" s="1"/>
      <c r="V1464" s="1"/>
      <c r="W1464" s="1"/>
      <c r="AB1464" s="1"/>
      <c r="AC1464" s="1"/>
      <c r="AD1464" s="1"/>
    </row>
    <row r="1465" spans="7:30">
      <c r="G1465" s="1"/>
      <c r="H1465" s="1"/>
      <c r="I1465" s="1"/>
      <c r="N1465" s="1"/>
      <c r="O1465" s="1"/>
      <c r="P1465" s="1"/>
      <c r="U1465" s="1"/>
      <c r="V1465" s="1"/>
      <c r="W1465" s="1"/>
      <c r="AB1465" s="1"/>
      <c r="AC1465" s="1"/>
      <c r="AD1465" s="1"/>
    </row>
    <row r="1466" spans="7:30">
      <c r="G1466" s="1"/>
      <c r="H1466" s="1"/>
      <c r="I1466" s="1"/>
      <c r="N1466" s="1"/>
      <c r="O1466" s="1"/>
      <c r="P1466" s="1"/>
      <c r="U1466" s="1"/>
      <c r="V1466" s="1"/>
      <c r="W1466" s="1"/>
      <c r="AB1466" s="1"/>
      <c r="AC1466" s="1"/>
      <c r="AD1466" s="1"/>
    </row>
    <row r="1467" spans="7:30">
      <c r="G1467" s="1"/>
      <c r="H1467" s="1"/>
      <c r="I1467" s="1"/>
      <c r="N1467" s="1"/>
      <c r="O1467" s="1"/>
      <c r="P1467" s="1"/>
      <c r="U1467" s="1"/>
      <c r="V1467" s="1"/>
      <c r="W1467" s="1"/>
      <c r="AB1467" s="1"/>
      <c r="AC1467" s="1"/>
      <c r="AD1467" s="1"/>
    </row>
    <row r="1468" spans="7:30">
      <c r="G1468" s="1"/>
      <c r="H1468" s="1"/>
      <c r="I1468" s="1"/>
      <c r="N1468" s="1"/>
      <c r="O1468" s="1"/>
      <c r="P1468" s="1"/>
      <c r="U1468" s="1"/>
      <c r="V1468" s="1"/>
      <c r="W1468" s="1"/>
      <c r="AB1468" s="1"/>
      <c r="AC1468" s="1"/>
      <c r="AD1468" s="1"/>
    </row>
    <row r="1469" spans="7:30">
      <c r="G1469" s="1"/>
      <c r="H1469" s="1"/>
      <c r="I1469" s="1"/>
      <c r="N1469" s="1"/>
      <c r="O1469" s="1"/>
      <c r="P1469" s="1"/>
      <c r="U1469" s="1"/>
      <c r="V1469" s="1"/>
      <c r="W1469" s="1"/>
      <c r="AB1469" s="1"/>
      <c r="AC1469" s="1"/>
      <c r="AD1469" s="1"/>
    </row>
    <row r="1470" spans="7:30">
      <c r="G1470" s="1"/>
      <c r="H1470" s="1"/>
      <c r="I1470" s="1"/>
      <c r="N1470" s="1"/>
      <c r="O1470" s="1"/>
      <c r="P1470" s="1"/>
      <c r="U1470" s="1"/>
      <c r="V1470" s="1"/>
      <c r="W1470" s="1"/>
      <c r="AB1470" s="1"/>
      <c r="AC1470" s="1"/>
      <c r="AD1470" s="1"/>
    </row>
    <row r="1471" spans="7:30">
      <c r="G1471" s="1"/>
      <c r="H1471" s="1"/>
      <c r="I1471" s="1"/>
      <c r="N1471" s="1"/>
      <c r="O1471" s="1"/>
      <c r="P1471" s="1"/>
      <c r="U1471" s="1"/>
      <c r="V1471" s="1"/>
      <c r="W1471" s="1"/>
      <c r="AB1471" s="1"/>
      <c r="AC1471" s="1"/>
      <c r="AD1471" s="1"/>
    </row>
    <row r="1472" spans="7:30">
      <c r="G1472" s="1"/>
      <c r="H1472" s="1"/>
      <c r="I1472" s="1"/>
      <c r="N1472" s="1"/>
      <c r="O1472" s="1"/>
      <c r="P1472" s="1"/>
      <c r="U1472" s="1"/>
      <c r="V1472" s="1"/>
      <c r="W1472" s="1"/>
      <c r="AB1472" s="1"/>
      <c r="AC1472" s="1"/>
      <c r="AD1472" s="1"/>
    </row>
    <row r="1473" spans="7:30">
      <c r="G1473" s="1"/>
      <c r="H1473" s="1"/>
      <c r="I1473" s="1"/>
      <c r="N1473" s="1"/>
      <c r="O1473" s="1"/>
      <c r="P1473" s="1"/>
      <c r="U1473" s="1"/>
      <c r="V1473" s="1"/>
      <c r="W1473" s="1"/>
      <c r="AB1473" s="1"/>
      <c r="AC1473" s="1"/>
      <c r="AD1473" s="1"/>
    </row>
    <row r="1474" spans="7:30">
      <c r="G1474" s="1"/>
      <c r="H1474" s="1"/>
      <c r="I1474" s="1"/>
      <c r="N1474" s="1"/>
      <c r="O1474" s="1"/>
      <c r="P1474" s="1"/>
      <c r="U1474" s="1"/>
      <c r="V1474" s="1"/>
      <c r="W1474" s="1"/>
      <c r="AB1474" s="1"/>
      <c r="AC1474" s="1"/>
      <c r="AD1474" s="1"/>
    </row>
    <row r="1475" spans="7:30">
      <c r="G1475" s="1"/>
      <c r="H1475" s="1"/>
      <c r="I1475" s="1"/>
      <c r="N1475" s="1"/>
      <c r="O1475" s="1"/>
      <c r="P1475" s="1"/>
      <c r="U1475" s="1"/>
      <c r="V1475" s="1"/>
      <c r="W1475" s="1"/>
      <c r="AB1475" s="1"/>
      <c r="AC1475" s="1"/>
      <c r="AD1475" s="1"/>
    </row>
    <row r="1476" spans="7:30">
      <c r="G1476" s="1"/>
      <c r="H1476" s="1"/>
      <c r="I1476" s="1"/>
      <c r="N1476" s="1"/>
      <c r="O1476" s="1"/>
      <c r="P1476" s="1"/>
      <c r="U1476" s="1"/>
      <c r="V1476" s="1"/>
      <c r="W1476" s="1"/>
      <c r="AB1476" s="1"/>
      <c r="AC1476" s="1"/>
      <c r="AD1476" s="1"/>
    </row>
    <row r="1477" spans="7:30">
      <c r="G1477" s="1"/>
      <c r="H1477" s="1"/>
      <c r="I1477" s="1"/>
      <c r="N1477" s="1"/>
      <c r="O1477" s="1"/>
      <c r="P1477" s="1"/>
      <c r="U1477" s="1"/>
      <c r="V1477" s="1"/>
      <c r="W1477" s="1"/>
      <c r="AB1477" s="1"/>
      <c r="AC1477" s="1"/>
      <c r="AD1477" s="1"/>
    </row>
    <row r="1478" spans="7:30">
      <c r="G1478" s="1"/>
      <c r="H1478" s="1"/>
      <c r="I1478" s="1"/>
      <c r="N1478" s="1"/>
      <c r="O1478" s="1"/>
      <c r="P1478" s="1"/>
      <c r="U1478" s="1"/>
      <c r="V1478" s="1"/>
      <c r="W1478" s="1"/>
      <c r="AB1478" s="1"/>
      <c r="AC1478" s="1"/>
      <c r="AD1478" s="1"/>
    </row>
    <row r="1479" spans="7:30">
      <c r="G1479" s="1"/>
      <c r="H1479" s="1"/>
      <c r="I1479" s="1"/>
      <c r="N1479" s="1"/>
      <c r="O1479" s="1"/>
      <c r="P1479" s="1"/>
      <c r="U1479" s="1"/>
      <c r="V1479" s="1"/>
      <c r="W1479" s="1"/>
      <c r="AB1479" s="1"/>
      <c r="AC1479" s="1"/>
      <c r="AD1479" s="1"/>
    </row>
    <row r="1480" spans="7:30">
      <c r="G1480" s="1"/>
      <c r="H1480" s="1"/>
      <c r="I1480" s="1"/>
      <c r="N1480" s="1"/>
      <c r="O1480" s="1"/>
      <c r="P1480" s="1"/>
      <c r="U1480" s="1"/>
      <c r="V1480" s="1"/>
      <c r="W1480" s="1"/>
      <c r="AB1480" s="1"/>
      <c r="AC1480" s="1"/>
      <c r="AD1480" s="1"/>
    </row>
    <row r="1481" spans="7:30">
      <c r="G1481" s="1"/>
      <c r="H1481" s="1"/>
      <c r="I1481" s="1"/>
      <c r="N1481" s="1"/>
      <c r="O1481" s="1"/>
      <c r="P1481" s="1"/>
      <c r="U1481" s="1"/>
      <c r="V1481" s="1"/>
      <c r="W1481" s="1"/>
      <c r="AB1481" s="1"/>
      <c r="AC1481" s="1"/>
      <c r="AD1481" s="1"/>
    </row>
    <row r="1482" spans="7:30">
      <c r="G1482" s="1"/>
      <c r="H1482" s="1"/>
      <c r="I1482" s="1"/>
      <c r="N1482" s="1"/>
      <c r="O1482" s="1"/>
      <c r="P1482" s="1"/>
      <c r="U1482" s="1"/>
      <c r="V1482" s="1"/>
      <c r="W1482" s="1"/>
      <c r="AB1482" s="1"/>
      <c r="AC1482" s="1"/>
      <c r="AD1482" s="1"/>
    </row>
    <row r="1483" spans="7:30">
      <c r="G1483" s="1"/>
      <c r="H1483" s="1"/>
      <c r="I1483" s="1"/>
      <c r="N1483" s="1"/>
      <c r="O1483" s="1"/>
      <c r="P1483" s="1"/>
      <c r="U1483" s="1"/>
      <c r="V1483" s="1"/>
      <c r="W1483" s="1"/>
      <c r="AB1483" s="1"/>
      <c r="AC1483" s="1"/>
      <c r="AD1483" s="1"/>
    </row>
    <row r="1484" spans="7:30">
      <c r="G1484" s="1"/>
      <c r="H1484" s="1"/>
      <c r="I1484" s="1"/>
      <c r="N1484" s="1"/>
      <c r="O1484" s="1"/>
      <c r="P1484" s="1"/>
      <c r="U1484" s="1"/>
      <c r="V1484" s="1"/>
      <c r="W1484" s="1"/>
      <c r="AB1484" s="1"/>
      <c r="AC1484" s="1"/>
      <c r="AD1484" s="1"/>
    </row>
    <row r="1485" spans="7:30">
      <c r="G1485" s="1"/>
      <c r="H1485" s="1"/>
      <c r="I1485" s="1"/>
      <c r="N1485" s="1"/>
      <c r="O1485" s="1"/>
      <c r="P1485" s="1"/>
      <c r="U1485" s="1"/>
      <c r="V1485" s="1"/>
      <c r="W1485" s="1"/>
      <c r="AB1485" s="1"/>
      <c r="AC1485" s="1"/>
      <c r="AD1485" s="1"/>
    </row>
    <row r="1486" spans="7:30">
      <c r="G1486" s="1"/>
      <c r="H1486" s="1"/>
      <c r="I1486" s="1"/>
      <c r="N1486" s="1"/>
      <c r="O1486" s="1"/>
      <c r="P1486" s="1"/>
      <c r="U1486" s="1"/>
      <c r="V1486" s="1"/>
      <c r="W1486" s="1"/>
      <c r="AB1486" s="1"/>
      <c r="AC1486" s="1"/>
      <c r="AD1486" s="1"/>
    </row>
    <row r="1487" spans="7:30">
      <c r="G1487" s="1"/>
      <c r="H1487" s="1"/>
      <c r="I1487" s="1"/>
      <c r="N1487" s="1"/>
      <c r="O1487" s="1"/>
      <c r="P1487" s="1"/>
      <c r="U1487" s="1"/>
      <c r="V1487" s="1"/>
      <c r="W1487" s="1"/>
      <c r="AB1487" s="1"/>
      <c r="AC1487" s="1"/>
      <c r="AD1487" s="1"/>
    </row>
    <row r="1488" spans="7:30">
      <c r="G1488" s="1"/>
      <c r="H1488" s="1"/>
      <c r="I1488" s="1"/>
      <c r="N1488" s="1"/>
      <c r="O1488" s="1"/>
      <c r="P1488" s="1"/>
      <c r="U1488" s="1"/>
      <c r="V1488" s="1"/>
      <c r="W1488" s="1"/>
      <c r="AB1488" s="1"/>
      <c r="AC1488" s="1"/>
      <c r="AD1488" s="1"/>
    </row>
    <row r="1489" spans="7:30">
      <c r="G1489" s="1"/>
      <c r="H1489" s="1"/>
      <c r="I1489" s="1"/>
      <c r="N1489" s="1"/>
      <c r="O1489" s="1"/>
      <c r="P1489" s="1"/>
      <c r="U1489" s="1"/>
      <c r="V1489" s="1"/>
      <c r="W1489" s="1"/>
      <c r="AB1489" s="1"/>
      <c r="AC1489" s="1"/>
      <c r="AD1489" s="1"/>
    </row>
    <row r="1490" spans="7:30">
      <c r="G1490" s="1"/>
      <c r="H1490" s="1"/>
      <c r="I1490" s="1"/>
      <c r="N1490" s="1"/>
      <c r="O1490" s="1"/>
      <c r="P1490" s="1"/>
      <c r="U1490" s="1"/>
      <c r="V1490" s="1"/>
      <c r="W1490" s="1"/>
      <c r="AB1490" s="1"/>
      <c r="AC1490" s="1"/>
      <c r="AD1490" s="1"/>
    </row>
    <row r="1491" spans="7:30">
      <c r="G1491" s="1"/>
      <c r="H1491" s="1"/>
      <c r="I1491" s="1"/>
      <c r="N1491" s="1"/>
      <c r="O1491" s="1"/>
      <c r="P1491" s="1"/>
      <c r="U1491" s="1"/>
      <c r="V1491" s="1"/>
      <c r="W1491" s="1"/>
      <c r="AB1491" s="1"/>
      <c r="AC1491" s="1"/>
      <c r="AD1491" s="1"/>
    </row>
    <row r="1492" spans="7:30">
      <c r="G1492" s="1"/>
      <c r="H1492" s="1"/>
      <c r="I1492" s="1"/>
      <c r="N1492" s="1"/>
      <c r="O1492" s="1"/>
      <c r="P1492" s="1"/>
      <c r="U1492" s="1"/>
      <c r="V1492" s="1"/>
      <c r="W1492" s="1"/>
      <c r="AB1492" s="1"/>
      <c r="AC1492" s="1"/>
      <c r="AD1492" s="1"/>
    </row>
    <row r="1493" spans="7:30">
      <c r="G1493" s="1"/>
      <c r="H1493" s="1"/>
      <c r="I1493" s="1"/>
      <c r="N1493" s="1"/>
      <c r="O1493" s="1"/>
      <c r="P1493" s="1"/>
      <c r="U1493" s="1"/>
      <c r="V1493" s="1"/>
      <c r="W1493" s="1"/>
      <c r="AB1493" s="1"/>
      <c r="AC1493" s="1"/>
      <c r="AD1493" s="1"/>
    </row>
    <row r="1494" spans="7:30">
      <c r="G1494" s="1"/>
      <c r="H1494" s="1"/>
      <c r="I1494" s="1"/>
      <c r="N1494" s="1"/>
      <c r="O1494" s="1"/>
      <c r="P1494" s="1"/>
      <c r="U1494" s="1"/>
      <c r="V1494" s="1"/>
      <c r="W1494" s="1"/>
      <c r="AB1494" s="1"/>
      <c r="AC1494" s="1"/>
      <c r="AD1494" s="1"/>
    </row>
    <row r="1495" spans="7:30">
      <c r="G1495" s="1"/>
      <c r="H1495" s="1"/>
      <c r="I1495" s="1"/>
      <c r="N1495" s="1"/>
      <c r="O1495" s="1"/>
      <c r="P1495" s="1"/>
      <c r="U1495" s="1"/>
      <c r="V1495" s="1"/>
      <c r="W1495" s="1"/>
      <c r="AB1495" s="1"/>
      <c r="AC1495" s="1"/>
      <c r="AD1495" s="1"/>
    </row>
    <row r="1496" spans="7:30">
      <c r="G1496" s="1"/>
      <c r="H1496" s="1"/>
      <c r="I1496" s="1"/>
      <c r="N1496" s="1"/>
      <c r="O1496" s="1"/>
      <c r="P1496" s="1"/>
      <c r="U1496" s="1"/>
      <c r="V1496" s="1"/>
      <c r="W1496" s="1"/>
      <c r="AB1496" s="1"/>
      <c r="AC1496" s="1"/>
      <c r="AD1496" s="1"/>
    </row>
    <row r="1497" spans="7:30">
      <c r="G1497" s="1"/>
      <c r="H1497" s="1"/>
      <c r="I1497" s="1"/>
      <c r="N1497" s="1"/>
      <c r="O1497" s="1"/>
      <c r="P1497" s="1"/>
      <c r="U1497" s="1"/>
      <c r="V1497" s="1"/>
      <c r="W1497" s="1"/>
      <c r="AB1497" s="1"/>
      <c r="AC1497" s="1"/>
      <c r="AD1497" s="1"/>
    </row>
    <row r="1498" spans="7:30">
      <c r="G1498" s="1"/>
      <c r="H1498" s="1"/>
      <c r="I1498" s="1"/>
      <c r="N1498" s="1"/>
      <c r="O1498" s="1"/>
      <c r="P1498" s="1"/>
      <c r="U1498" s="1"/>
      <c r="V1498" s="1"/>
      <c r="W1498" s="1"/>
      <c r="AB1498" s="1"/>
      <c r="AC1498" s="1"/>
      <c r="AD1498" s="1"/>
    </row>
    <row r="1499" spans="7:30">
      <c r="G1499" s="1"/>
      <c r="H1499" s="1"/>
      <c r="I1499" s="1"/>
      <c r="N1499" s="1"/>
      <c r="O1499" s="1"/>
      <c r="P1499" s="1"/>
      <c r="U1499" s="1"/>
      <c r="V1499" s="1"/>
      <c r="W1499" s="1"/>
      <c r="AB1499" s="1"/>
      <c r="AC1499" s="1"/>
      <c r="AD1499" s="1"/>
    </row>
    <row r="1500" spans="7:30">
      <c r="G1500" s="1"/>
      <c r="H1500" s="1"/>
      <c r="I1500" s="1"/>
      <c r="N1500" s="1"/>
      <c r="O1500" s="1"/>
      <c r="P1500" s="1"/>
      <c r="U1500" s="1"/>
      <c r="V1500" s="1"/>
      <c r="W1500" s="1"/>
      <c r="AB1500" s="1"/>
      <c r="AC1500" s="1"/>
      <c r="AD1500" s="1"/>
    </row>
    <row r="1501" spans="7:30">
      <c r="G1501" s="1"/>
      <c r="H1501" s="1"/>
      <c r="I1501" s="1"/>
      <c r="N1501" s="1"/>
      <c r="O1501" s="1"/>
      <c r="P1501" s="1"/>
      <c r="U1501" s="1"/>
      <c r="V1501" s="1"/>
      <c r="W1501" s="1"/>
      <c r="AB1501" s="1"/>
      <c r="AC1501" s="1"/>
      <c r="AD1501" s="1"/>
    </row>
    <row r="1502" spans="7:30">
      <c r="G1502" s="1"/>
      <c r="H1502" s="1"/>
      <c r="I1502" s="1"/>
      <c r="N1502" s="1"/>
      <c r="O1502" s="1"/>
      <c r="P1502" s="1"/>
      <c r="U1502" s="1"/>
      <c r="V1502" s="1"/>
      <c r="W1502" s="1"/>
      <c r="AB1502" s="1"/>
      <c r="AC1502" s="1"/>
      <c r="AD1502" s="1"/>
    </row>
    <row r="1503" spans="7:30">
      <c r="G1503" s="1"/>
      <c r="H1503" s="1"/>
      <c r="I1503" s="1"/>
      <c r="N1503" s="1"/>
      <c r="O1503" s="1"/>
      <c r="P1503" s="1"/>
      <c r="U1503" s="1"/>
      <c r="V1503" s="1"/>
      <c r="W1503" s="1"/>
      <c r="AB1503" s="1"/>
      <c r="AC1503" s="1"/>
      <c r="AD1503" s="1"/>
    </row>
    <row r="1504" spans="7:30">
      <c r="G1504" s="1"/>
      <c r="H1504" s="1"/>
      <c r="I1504" s="1"/>
      <c r="N1504" s="1"/>
      <c r="O1504" s="1"/>
      <c r="P1504" s="1"/>
      <c r="U1504" s="1"/>
      <c r="V1504" s="1"/>
      <c r="W1504" s="1"/>
      <c r="AB1504" s="1"/>
      <c r="AC1504" s="1"/>
      <c r="AD1504" s="1"/>
    </row>
    <row r="1505" spans="7:30">
      <c r="G1505" s="1"/>
      <c r="H1505" s="1"/>
      <c r="I1505" s="1"/>
      <c r="N1505" s="1"/>
      <c r="O1505" s="1"/>
      <c r="P1505" s="1"/>
      <c r="U1505" s="1"/>
      <c r="V1505" s="1"/>
      <c r="W1505" s="1"/>
      <c r="AB1505" s="1"/>
      <c r="AC1505" s="1"/>
      <c r="AD1505" s="1"/>
    </row>
    <row r="1506" spans="7:30">
      <c r="G1506" s="1"/>
      <c r="H1506" s="1"/>
      <c r="I1506" s="1"/>
      <c r="N1506" s="1"/>
      <c r="O1506" s="1"/>
      <c r="P1506" s="1"/>
      <c r="U1506" s="1"/>
      <c r="V1506" s="1"/>
      <c r="W1506" s="1"/>
      <c r="AB1506" s="1"/>
      <c r="AC1506" s="1"/>
      <c r="AD1506" s="1"/>
    </row>
    <row r="1507" spans="7:30">
      <c r="G1507" s="1"/>
      <c r="H1507" s="1"/>
      <c r="I1507" s="1"/>
      <c r="N1507" s="1"/>
      <c r="O1507" s="1"/>
      <c r="P1507" s="1"/>
      <c r="U1507" s="1"/>
      <c r="V1507" s="1"/>
      <c r="W1507" s="1"/>
      <c r="AB1507" s="1"/>
      <c r="AC1507" s="1"/>
      <c r="AD1507" s="1"/>
    </row>
    <row r="1508" spans="7:30">
      <c r="G1508" s="1"/>
      <c r="H1508" s="1"/>
      <c r="I1508" s="1"/>
      <c r="N1508" s="1"/>
      <c r="O1508" s="1"/>
      <c r="P1508" s="1"/>
      <c r="U1508" s="1"/>
      <c r="V1508" s="1"/>
      <c r="W1508" s="1"/>
      <c r="AB1508" s="1"/>
      <c r="AC1508" s="1"/>
      <c r="AD1508" s="1"/>
    </row>
    <row r="1509" spans="7:30">
      <c r="G1509" s="1"/>
      <c r="H1509" s="1"/>
      <c r="I1509" s="1"/>
      <c r="N1509" s="1"/>
      <c r="O1509" s="1"/>
      <c r="P1509" s="1"/>
      <c r="U1509" s="1"/>
      <c r="V1509" s="1"/>
      <c r="W1509" s="1"/>
      <c r="AB1509" s="1"/>
      <c r="AC1509" s="1"/>
      <c r="AD1509" s="1"/>
    </row>
    <row r="1510" spans="7:30">
      <c r="G1510" s="1"/>
      <c r="H1510" s="1"/>
      <c r="I1510" s="1"/>
      <c r="N1510" s="1"/>
      <c r="O1510" s="1"/>
      <c r="P1510" s="1"/>
      <c r="U1510" s="1"/>
      <c r="V1510" s="1"/>
      <c r="W1510" s="1"/>
      <c r="AB1510" s="1"/>
      <c r="AC1510" s="1"/>
      <c r="AD1510" s="1"/>
    </row>
    <row r="1511" spans="7:30">
      <c r="G1511" s="1"/>
      <c r="H1511" s="1"/>
      <c r="I1511" s="1"/>
      <c r="N1511" s="1"/>
      <c r="O1511" s="1"/>
      <c r="P1511" s="1"/>
      <c r="U1511" s="1"/>
      <c r="V1511" s="1"/>
      <c r="W1511" s="1"/>
      <c r="AB1511" s="1"/>
      <c r="AC1511" s="1"/>
      <c r="AD1511" s="1"/>
    </row>
    <row r="1512" spans="7:30">
      <c r="G1512" s="1"/>
      <c r="H1512" s="1"/>
      <c r="I1512" s="1"/>
      <c r="N1512" s="1"/>
      <c r="O1512" s="1"/>
      <c r="P1512" s="1"/>
      <c r="U1512" s="1"/>
      <c r="V1512" s="1"/>
      <c r="W1512" s="1"/>
      <c r="AB1512" s="1"/>
      <c r="AC1512" s="1"/>
      <c r="AD1512" s="1"/>
    </row>
    <row r="1513" spans="7:30">
      <c r="G1513" s="1"/>
      <c r="H1513" s="1"/>
      <c r="I1513" s="1"/>
      <c r="N1513" s="1"/>
      <c r="O1513" s="1"/>
      <c r="P1513" s="1"/>
      <c r="U1513" s="1"/>
      <c r="V1513" s="1"/>
      <c r="W1513" s="1"/>
      <c r="AB1513" s="1"/>
      <c r="AC1513" s="1"/>
      <c r="AD1513" s="1"/>
    </row>
    <row r="1514" spans="7:30">
      <c r="G1514" s="1"/>
      <c r="H1514" s="1"/>
      <c r="I1514" s="1"/>
      <c r="N1514" s="1"/>
      <c r="O1514" s="1"/>
      <c r="P1514" s="1"/>
      <c r="U1514" s="1"/>
      <c r="V1514" s="1"/>
      <c r="W1514" s="1"/>
      <c r="AB1514" s="1"/>
      <c r="AC1514" s="1"/>
      <c r="AD1514" s="1"/>
    </row>
    <row r="1515" spans="7:30">
      <c r="G1515" s="1"/>
      <c r="H1515" s="1"/>
      <c r="I1515" s="1"/>
      <c r="N1515" s="1"/>
      <c r="O1515" s="1"/>
      <c r="P1515" s="1"/>
      <c r="U1515" s="1"/>
      <c r="V1515" s="1"/>
      <c r="W1515" s="1"/>
      <c r="AB1515" s="1"/>
      <c r="AC1515" s="1"/>
      <c r="AD1515" s="1"/>
    </row>
    <row r="1516" spans="7:30">
      <c r="G1516" s="1"/>
      <c r="H1516" s="1"/>
      <c r="I1516" s="1"/>
      <c r="N1516" s="1"/>
      <c r="O1516" s="1"/>
      <c r="P1516" s="1"/>
      <c r="U1516" s="1"/>
      <c r="V1516" s="1"/>
      <c r="W1516" s="1"/>
      <c r="AB1516" s="1"/>
      <c r="AC1516" s="1"/>
      <c r="AD1516" s="1"/>
    </row>
    <row r="1517" spans="7:30">
      <c r="G1517" s="1"/>
      <c r="H1517" s="1"/>
      <c r="I1517" s="1"/>
      <c r="N1517" s="1"/>
      <c r="O1517" s="1"/>
      <c r="P1517" s="1"/>
      <c r="U1517" s="1"/>
      <c r="V1517" s="1"/>
      <c r="W1517" s="1"/>
      <c r="AB1517" s="1"/>
      <c r="AC1517" s="1"/>
      <c r="AD1517" s="1"/>
    </row>
    <row r="1518" spans="7:30">
      <c r="G1518" s="1"/>
      <c r="H1518" s="1"/>
      <c r="I1518" s="1"/>
      <c r="N1518" s="1"/>
      <c r="O1518" s="1"/>
      <c r="P1518" s="1"/>
      <c r="U1518" s="1"/>
      <c r="V1518" s="1"/>
      <c r="W1518" s="1"/>
      <c r="AB1518" s="1"/>
      <c r="AC1518" s="1"/>
      <c r="AD1518" s="1"/>
    </row>
    <row r="1519" spans="7:30">
      <c r="G1519" s="1"/>
      <c r="H1519" s="1"/>
      <c r="I1519" s="1"/>
      <c r="N1519" s="1"/>
      <c r="O1519" s="1"/>
      <c r="P1519" s="1"/>
      <c r="U1519" s="1"/>
      <c r="V1519" s="1"/>
      <c r="W1519" s="1"/>
      <c r="AB1519" s="1"/>
      <c r="AC1519" s="1"/>
      <c r="AD1519" s="1"/>
    </row>
    <row r="1520" spans="7:30">
      <c r="G1520" s="1"/>
      <c r="H1520" s="1"/>
      <c r="I1520" s="1"/>
      <c r="N1520" s="1"/>
      <c r="O1520" s="1"/>
      <c r="P1520" s="1"/>
      <c r="U1520" s="1"/>
      <c r="V1520" s="1"/>
      <c r="W1520" s="1"/>
      <c r="AB1520" s="1"/>
      <c r="AC1520" s="1"/>
      <c r="AD1520" s="1"/>
    </row>
    <row r="1521" spans="7:30">
      <c r="G1521" s="1"/>
      <c r="H1521" s="1"/>
      <c r="I1521" s="1"/>
      <c r="N1521" s="1"/>
      <c r="O1521" s="1"/>
      <c r="P1521" s="1"/>
      <c r="U1521" s="1"/>
      <c r="V1521" s="1"/>
      <c r="W1521" s="1"/>
      <c r="AB1521" s="1"/>
      <c r="AC1521" s="1"/>
      <c r="AD1521" s="1"/>
    </row>
    <row r="1522" spans="7:30">
      <c r="G1522" s="1"/>
      <c r="H1522" s="1"/>
      <c r="I1522" s="1"/>
      <c r="N1522" s="1"/>
      <c r="O1522" s="1"/>
      <c r="P1522" s="1"/>
      <c r="U1522" s="1"/>
      <c r="V1522" s="1"/>
      <c r="W1522" s="1"/>
      <c r="AB1522" s="1"/>
      <c r="AC1522" s="1"/>
      <c r="AD1522" s="1"/>
    </row>
    <row r="1523" spans="7:30">
      <c r="G1523" s="1"/>
      <c r="H1523" s="1"/>
      <c r="I1523" s="1"/>
      <c r="N1523" s="1"/>
      <c r="O1523" s="1"/>
      <c r="P1523" s="1"/>
      <c r="U1523" s="1"/>
      <c r="V1523" s="1"/>
      <c r="W1523" s="1"/>
      <c r="AB1523" s="1"/>
      <c r="AC1523" s="1"/>
      <c r="AD1523" s="1"/>
    </row>
    <row r="1524" spans="7:30">
      <c r="G1524" s="1"/>
      <c r="H1524" s="1"/>
      <c r="I1524" s="1"/>
      <c r="N1524" s="1"/>
      <c r="O1524" s="1"/>
      <c r="P1524" s="1"/>
      <c r="U1524" s="1"/>
      <c r="V1524" s="1"/>
      <c r="W1524" s="1"/>
      <c r="AB1524" s="1"/>
      <c r="AC1524" s="1"/>
      <c r="AD1524" s="1"/>
    </row>
    <row r="1525" spans="7:30">
      <c r="G1525" s="1"/>
      <c r="H1525" s="1"/>
      <c r="I1525" s="1"/>
      <c r="N1525" s="1"/>
      <c r="O1525" s="1"/>
      <c r="P1525" s="1"/>
      <c r="U1525" s="1"/>
      <c r="V1525" s="1"/>
      <c r="W1525" s="1"/>
      <c r="AB1525" s="1"/>
      <c r="AC1525" s="1"/>
      <c r="AD1525" s="1"/>
    </row>
    <row r="1526" spans="7:30">
      <c r="G1526" s="1"/>
      <c r="H1526" s="1"/>
      <c r="I1526" s="1"/>
      <c r="N1526" s="1"/>
      <c r="O1526" s="1"/>
      <c r="P1526" s="1"/>
      <c r="U1526" s="1"/>
      <c r="V1526" s="1"/>
      <c r="W1526" s="1"/>
      <c r="AB1526" s="1"/>
      <c r="AC1526" s="1"/>
      <c r="AD1526" s="1"/>
    </row>
    <row r="1527" spans="7:30">
      <c r="G1527" s="1"/>
      <c r="H1527" s="1"/>
      <c r="I1527" s="1"/>
      <c r="N1527" s="1"/>
      <c r="O1527" s="1"/>
      <c r="P1527" s="1"/>
      <c r="U1527" s="1"/>
      <c r="V1527" s="1"/>
      <c r="W1527" s="1"/>
      <c r="AB1527" s="1"/>
      <c r="AC1527" s="1"/>
      <c r="AD1527" s="1"/>
    </row>
    <row r="1528" spans="7:30">
      <c r="G1528" s="1"/>
      <c r="H1528" s="1"/>
      <c r="I1528" s="1"/>
      <c r="N1528" s="1"/>
      <c r="O1528" s="1"/>
      <c r="P1528" s="1"/>
      <c r="U1528" s="1"/>
      <c r="V1528" s="1"/>
      <c r="W1528" s="1"/>
      <c r="AB1528" s="1"/>
      <c r="AC1528" s="1"/>
      <c r="AD1528" s="1"/>
    </row>
    <row r="1529" spans="7:30">
      <c r="G1529" s="1"/>
      <c r="H1529" s="1"/>
      <c r="I1529" s="1"/>
      <c r="N1529" s="1"/>
      <c r="O1529" s="1"/>
      <c r="P1529" s="1"/>
      <c r="U1529" s="1"/>
      <c r="V1529" s="1"/>
      <c r="W1529" s="1"/>
      <c r="AB1529" s="1"/>
      <c r="AC1529" s="1"/>
      <c r="AD1529" s="1"/>
    </row>
    <row r="1530" spans="7:30">
      <c r="G1530" s="1"/>
      <c r="H1530" s="1"/>
      <c r="I1530" s="1"/>
      <c r="N1530" s="1"/>
      <c r="O1530" s="1"/>
      <c r="P1530" s="1"/>
      <c r="U1530" s="1"/>
      <c r="V1530" s="1"/>
      <c r="W1530" s="1"/>
      <c r="AB1530" s="1"/>
      <c r="AC1530" s="1"/>
      <c r="AD1530" s="1"/>
    </row>
    <row r="1531" spans="7:30">
      <c r="G1531" s="1"/>
      <c r="H1531" s="1"/>
      <c r="I1531" s="1"/>
      <c r="N1531" s="1"/>
      <c r="O1531" s="1"/>
      <c r="P1531" s="1"/>
      <c r="U1531" s="1"/>
      <c r="V1531" s="1"/>
      <c r="W1531" s="1"/>
      <c r="AB1531" s="1"/>
      <c r="AC1531" s="1"/>
      <c r="AD1531" s="1"/>
    </row>
    <row r="1532" spans="7:30">
      <c r="G1532" s="1"/>
      <c r="H1532" s="1"/>
      <c r="I1532" s="1"/>
      <c r="N1532" s="1"/>
      <c r="O1532" s="1"/>
      <c r="P1532" s="1"/>
      <c r="U1532" s="1"/>
      <c r="V1532" s="1"/>
      <c r="W1532" s="1"/>
      <c r="AB1532" s="1"/>
      <c r="AC1532" s="1"/>
      <c r="AD1532" s="1"/>
    </row>
    <row r="1533" spans="7:30">
      <c r="G1533" s="1"/>
      <c r="H1533" s="1"/>
      <c r="I1533" s="1"/>
      <c r="N1533" s="1"/>
      <c r="O1533" s="1"/>
      <c r="P1533" s="1"/>
      <c r="U1533" s="1"/>
      <c r="V1533" s="1"/>
      <c r="W1533" s="1"/>
      <c r="AB1533" s="1"/>
      <c r="AC1533" s="1"/>
      <c r="AD1533" s="1"/>
    </row>
    <row r="1534" spans="7:30">
      <c r="G1534" s="1"/>
      <c r="H1534" s="1"/>
      <c r="I1534" s="1"/>
      <c r="N1534" s="1"/>
      <c r="O1534" s="1"/>
      <c r="P1534" s="1"/>
      <c r="U1534" s="1"/>
      <c r="V1534" s="1"/>
      <c r="W1534" s="1"/>
      <c r="AB1534" s="1"/>
      <c r="AC1534" s="1"/>
      <c r="AD1534" s="1"/>
    </row>
    <row r="1535" spans="7:30">
      <c r="G1535" s="1"/>
      <c r="H1535" s="1"/>
      <c r="I1535" s="1"/>
      <c r="N1535" s="1"/>
      <c r="O1535" s="1"/>
      <c r="P1535" s="1"/>
      <c r="U1535" s="1"/>
      <c r="V1535" s="1"/>
      <c r="W1535" s="1"/>
      <c r="AB1535" s="1"/>
      <c r="AC1535" s="1"/>
      <c r="AD1535" s="1"/>
    </row>
    <row r="1536" spans="7:30">
      <c r="G1536" s="1"/>
      <c r="H1536" s="1"/>
      <c r="I1536" s="1"/>
      <c r="N1536" s="1"/>
      <c r="O1536" s="1"/>
      <c r="P1536" s="1"/>
      <c r="U1536" s="1"/>
      <c r="V1536" s="1"/>
      <c r="W1536" s="1"/>
      <c r="AB1536" s="1"/>
      <c r="AC1536" s="1"/>
      <c r="AD1536" s="1"/>
    </row>
    <row r="1537" spans="7:30">
      <c r="G1537" s="1"/>
      <c r="H1537" s="1"/>
      <c r="I1537" s="1"/>
      <c r="N1537" s="1"/>
      <c r="O1537" s="1"/>
      <c r="P1537" s="1"/>
      <c r="U1537" s="1"/>
      <c r="V1537" s="1"/>
      <c r="W1537" s="1"/>
      <c r="AB1537" s="1"/>
      <c r="AC1537" s="1"/>
      <c r="AD1537" s="1"/>
    </row>
    <row r="1538" spans="7:30">
      <c r="G1538" s="1"/>
      <c r="H1538" s="1"/>
      <c r="I1538" s="1"/>
      <c r="N1538" s="1"/>
      <c r="O1538" s="1"/>
      <c r="P1538" s="1"/>
      <c r="U1538" s="1"/>
      <c r="V1538" s="1"/>
      <c r="W1538" s="1"/>
      <c r="AB1538" s="1"/>
      <c r="AC1538" s="1"/>
      <c r="AD1538" s="1"/>
    </row>
    <row r="1539" spans="7:30">
      <c r="G1539" s="1"/>
      <c r="H1539" s="1"/>
      <c r="I1539" s="1"/>
      <c r="N1539" s="1"/>
      <c r="O1539" s="1"/>
      <c r="P1539" s="1"/>
      <c r="U1539" s="1"/>
      <c r="V1539" s="1"/>
      <c r="W1539" s="1"/>
      <c r="AB1539" s="1"/>
      <c r="AC1539" s="1"/>
      <c r="AD1539" s="1"/>
    </row>
    <row r="1540" spans="7:30">
      <c r="G1540" s="1"/>
      <c r="H1540" s="1"/>
      <c r="I1540" s="1"/>
      <c r="N1540" s="1"/>
      <c r="O1540" s="1"/>
      <c r="P1540" s="1"/>
      <c r="U1540" s="1"/>
      <c r="V1540" s="1"/>
      <c r="W1540" s="1"/>
      <c r="AB1540" s="1"/>
      <c r="AC1540" s="1"/>
      <c r="AD1540" s="1"/>
    </row>
    <row r="1541" spans="7:30">
      <c r="G1541" s="1"/>
      <c r="H1541" s="1"/>
      <c r="I1541" s="1"/>
      <c r="N1541" s="1"/>
      <c r="O1541" s="1"/>
      <c r="P1541" s="1"/>
      <c r="U1541" s="1"/>
      <c r="V1541" s="1"/>
      <c r="W1541" s="1"/>
      <c r="AB1541" s="1"/>
      <c r="AC1541" s="1"/>
      <c r="AD1541" s="1"/>
    </row>
    <row r="1542" spans="7:30">
      <c r="G1542" s="1"/>
      <c r="H1542" s="1"/>
      <c r="I1542" s="1"/>
      <c r="N1542" s="1"/>
      <c r="O1542" s="1"/>
      <c r="P1542" s="1"/>
      <c r="U1542" s="1"/>
      <c r="V1542" s="1"/>
      <c r="W1542" s="1"/>
      <c r="AB1542" s="1"/>
      <c r="AC1542" s="1"/>
      <c r="AD1542" s="1"/>
    </row>
    <row r="1543" spans="7:30">
      <c r="G1543" s="1"/>
      <c r="H1543" s="1"/>
      <c r="I1543" s="1"/>
      <c r="N1543" s="1"/>
      <c r="O1543" s="1"/>
      <c r="P1543" s="1"/>
      <c r="U1543" s="1"/>
      <c r="V1543" s="1"/>
      <c r="W1543" s="1"/>
      <c r="AB1543" s="1"/>
      <c r="AC1543" s="1"/>
      <c r="AD1543" s="1"/>
    </row>
    <row r="1544" spans="7:30">
      <c r="G1544" s="1"/>
      <c r="H1544" s="1"/>
      <c r="I1544" s="1"/>
      <c r="N1544" s="1"/>
      <c r="O1544" s="1"/>
      <c r="P1544" s="1"/>
      <c r="U1544" s="1"/>
      <c r="V1544" s="1"/>
      <c r="W1544" s="1"/>
      <c r="AB1544" s="1"/>
      <c r="AC1544" s="1"/>
      <c r="AD1544" s="1"/>
    </row>
    <row r="1545" spans="7:30">
      <c r="G1545" s="1"/>
      <c r="H1545" s="1"/>
      <c r="I1545" s="1"/>
      <c r="N1545" s="1"/>
      <c r="O1545" s="1"/>
      <c r="P1545" s="1"/>
      <c r="U1545" s="1"/>
      <c r="V1545" s="1"/>
      <c r="W1545" s="1"/>
      <c r="AB1545" s="1"/>
      <c r="AC1545" s="1"/>
      <c r="AD1545" s="1"/>
    </row>
    <row r="1546" spans="7:30">
      <c r="G1546" s="1"/>
      <c r="H1546" s="1"/>
      <c r="I1546" s="1"/>
      <c r="N1546" s="1"/>
      <c r="O1546" s="1"/>
      <c r="P1546" s="1"/>
      <c r="U1546" s="1"/>
      <c r="V1546" s="1"/>
      <c r="W1546" s="1"/>
      <c r="AB1546" s="1"/>
      <c r="AC1546" s="1"/>
      <c r="AD1546" s="1"/>
    </row>
    <row r="1547" spans="7:30">
      <c r="G1547" s="1"/>
      <c r="H1547" s="1"/>
      <c r="I1547" s="1"/>
      <c r="N1547" s="1"/>
      <c r="O1547" s="1"/>
      <c r="P1547" s="1"/>
      <c r="U1547" s="1"/>
      <c r="V1547" s="1"/>
      <c r="W1547" s="1"/>
      <c r="AB1547" s="1"/>
      <c r="AC1547" s="1"/>
      <c r="AD1547" s="1"/>
    </row>
    <row r="1548" spans="7:30">
      <c r="G1548" s="1"/>
      <c r="H1548" s="1"/>
      <c r="I1548" s="1"/>
      <c r="N1548" s="1"/>
      <c r="O1548" s="1"/>
      <c r="P1548" s="1"/>
      <c r="U1548" s="1"/>
      <c r="V1548" s="1"/>
      <c r="W1548" s="1"/>
      <c r="AB1548" s="1"/>
      <c r="AC1548" s="1"/>
      <c r="AD1548" s="1"/>
    </row>
    <row r="1549" spans="7:30">
      <c r="G1549" s="1"/>
      <c r="H1549" s="1"/>
      <c r="I1549" s="1"/>
      <c r="N1549" s="1"/>
      <c r="O1549" s="1"/>
      <c r="P1549" s="1"/>
      <c r="U1549" s="1"/>
      <c r="V1549" s="1"/>
      <c r="W1549" s="1"/>
      <c r="AB1549" s="1"/>
      <c r="AC1549" s="1"/>
      <c r="AD1549" s="1"/>
    </row>
    <row r="1550" spans="7:30">
      <c r="G1550" s="1"/>
      <c r="H1550" s="1"/>
      <c r="I1550" s="1"/>
      <c r="N1550" s="1"/>
      <c r="O1550" s="1"/>
      <c r="P1550" s="1"/>
      <c r="U1550" s="1"/>
      <c r="V1550" s="1"/>
      <c r="W1550" s="1"/>
      <c r="AB1550" s="1"/>
      <c r="AC1550" s="1"/>
      <c r="AD1550" s="1"/>
    </row>
    <row r="1551" spans="7:30">
      <c r="G1551" s="1"/>
      <c r="H1551" s="1"/>
      <c r="I1551" s="1"/>
      <c r="N1551" s="1"/>
      <c r="O1551" s="1"/>
      <c r="P1551" s="1"/>
      <c r="U1551" s="1"/>
      <c r="V1551" s="1"/>
      <c r="W1551" s="1"/>
      <c r="AB1551" s="1"/>
      <c r="AC1551" s="1"/>
      <c r="AD1551" s="1"/>
    </row>
    <row r="1552" spans="7:30">
      <c r="G1552" s="1"/>
      <c r="H1552" s="1"/>
      <c r="I1552" s="1"/>
      <c r="N1552" s="1"/>
      <c r="O1552" s="1"/>
      <c r="P1552" s="1"/>
      <c r="U1552" s="1"/>
      <c r="V1552" s="1"/>
      <c r="W1552" s="1"/>
      <c r="AB1552" s="1"/>
      <c r="AC1552" s="1"/>
      <c r="AD1552" s="1"/>
    </row>
    <row r="1553" spans="7:30">
      <c r="G1553" s="1"/>
      <c r="H1553" s="1"/>
      <c r="I1553" s="1"/>
      <c r="N1553" s="1"/>
      <c r="O1553" s="1"/>
      <c r="P1553" s="1"/>
      <c r="U1553" s="1"/>
      <c r="V1553" s="1"/>
      <c r="W1553" s="1"/>
      <c r="AB1553" s="1"/>
      <c r="AC1553" s="1"/>
      <c r="AD1553" s="1"/>
    </row>
    <row r="1554" spans="7:30">
      <c r="G1554" s="1"/>
      <c r="H1554" s="1"/>
      <c r="I1554" s="1"/>
      <c r="N1554" s="1"/>
      <c r="O1554" s="1"/>
      <c r="P1554" s="1"/>
      <c r="U1554" s="1"/>
      <c r="V1554" s="1"/>
      <c r="W1554" s="1"/>
      <c r="AB1554" s="1"/>
      <c r="AC1554" s="1"/>
      <c r="AD1554" s="1"/>
    </row>
    <row r="1555" spans="7:30">
      <c r="G1555" s="1"/>
      <c r="H1555" s="1"/>
      <c r="I1555" s="1"/>
      <c r="N1555" s="1"/>
      <c r="O1555" s="1"/>
      <c r="P1555" s="1"/>
      <c r="U1555" s="1"/>
      <c r="V1555" s="1"/>
      <c r="W1555" s="1"/>
      <c r="AB1555" s="1"/>
      <c r="AC1555" s="1"/>
      <c r="AD1555" s="1"/>
    </row>
    <row r="1556" spans="7:30">
      <c r="G1556" s="1"/>
      <c r="H1556" s="1"/>
      <c r="I1556" s="1"/>
      <c r="N1556" s="1"/>
      <c r="O1556" s="1"/>
      <c r="P1556" s="1"/>
      <c r="U1556" s="1"/>
      <c r="V1556" s="1"/>
      <c r="W1556" s="1"/>
      <c r="AB1556" s="1"/>
      <c r="AC1556" s="1"/>
      <c r="AD1556" s="1"/>
    </row>
    <row r="1557" spans="7:30">
      <c r="G1557" s="1"/>
      <c r="H1557" s="1"/>
      <c r="I1557" s="1"/>
      <c r="N1557" s="1"/>
      <c r="O1557" s="1"/>
      <c r="P1557" s="1"/>
      <c r="U1557" s="1"/>
      <c r="V1557" s="1"/>
      <c r="W1557" s="1"/>
      <c r="AB1557" s="1"/>
      <c r="AC1557" s="1"/>
      <c r="AD1557" s="1"/>
    </row>
    <row r="1558" spans="7:30">
      <c r="G1558" s="1"/>
      <c r="H1558" s="1"/>
      <c r="I1558" s="1"/>
      <c r="N1558" s="1"/>
      <c r="O1558" s="1"/>
      <c r="P1558" s="1"/>
      <c r="U1558" s="1"/>
      <c r="V1558" s="1"/>
      <c r="W1558" s="1"/>
      <c r="AB1558" s="1"/>
      <c r="AC1558" s="1"/>
      <c r="AD1558" s="1"/>
    </row>
    <row r="1559" spans="7:30">
      <c r="G1559" s="1"/>
      <c r="H1559" s="1"/>
      <c r="I1559" s="1"/>
      <c r="N1559" s="1"/>
      <c r="O1559" s="1"/>
      <c r="P1559" s="1"/>
      <c r="U1559" s="1"/>
      <c r="V1559" s="1"/>
      <c r="W1559" s="1"/>
      <c r="AB1559" s="1"/>
      <c r="AC1559" s="1"/>
      <c r="AD1559" s="1"/>
    </row>
    <row r="1560" spans="7:30">
      <c r="G1560" s="1"/>
      <c r="H1560" s="1"/>
      <c r="I1560" s="1"/>
      <c r="N1560" s="1"/>
      <c r="O1560" s="1"/>
      <c r="P1560" s="1"/>
      <c r="U1560" s="1"/>
      <c r="V1560" s="1"/>
      <c r="W1560" s="1"/>
      <c r="AB1560" s="1"/>
      <c r="AC1560" s="1"/>
      <c r="AD1560" s="1"/>
    </row>
    <row r="1561" spans="7:30">
      <c r="G1561" s="1"/>
      <c r="H1561" s="1"/>
      <c r="I1561" s="1"/>
      <c r="N1561" s="1"/>
      <c r="O1561" s="1"/>
      <c r="P1561" s="1"/>
      <c r="U1561" s="1"/>
      <c r="V1561" s="1"/>
      <c r="W1561" s="1"/>
      <c r="AB1561" s="1"/>
      <c r="AC1561" s="1"/>
      <c r="AD1561" s="1"/>
    </row>
    <row r="1562" spans="7:30">
      <c r="G1562" s="1"/>
      <c r="H1562" s="1"/>
      <c r="I1562" s="1"/>
      <c r="N1562" s="1"/>
      <c r="O1562" s="1"/>
      <c r="P1562" s="1"/>
      <c r="U1562" s="1"/>
      <c r="V1562" s="1"/>
      <c r="W1562" s="1"/>
      <c r="AB1562" s="1"/>
      <c r="AC1562" s="1"/>
      <c r="AD1562" s="1"/>
    </row>
    <row r="1563" spans="7:30">
      <c r="G1563" s="1"/>
      <c r="H1563" s="1"/>
      <c r="I1563" s="1"/>
      <c r="N1563" s="1"/>
      <c r="O1563" s="1"/>
      <c r="P1563" s="1"/>
      <c r="U1563" s="1"/>
      <c r="V1563" s="1"/>
      <c r="W1563" s="1"/>
      <c r="AB1563" s="1"/>
      <c r="AC1563" s="1"/>
      <c r="AD1563" s="1"/>
    </row>
    <row r="1564" spans="7:30">
      <c r="G1564" s="1"/>
      <c r="H1564" s="1"/>
      <c r="I1564" s="1"/>
      <c r="N1564" s="1"/>
      <c r="O1564" s="1"/>
      <c r="P1564" s="1"/>
      <c r="U1564" s="1"/>
      <c r="V1564" s="1"/>
      <c r="W1564" s="1"/>
      <c r="AB1564" s="1"/>
      <c r="AC1564" s="1"/>
      <c r="AD1564" s="1"/>
    </row>
    <row r="1565" spans="7:30">
      <c r="G1565" s="1"/>
      <c r="H1565" s="1"/>
      <c r="I1565" s="1"/>
      <c r="N1565" s="1"/>
      <c r="O1565" s="1"/>
      <c r="P1565" s="1"/>
      <c r="U1565" s="1"/>
      <c r="V1565" s="1"/>
      <c r="W1565" s="1"/>
      <c r="AB1565" s="1"/>
      <c r="AC1565" s="1"/>
      <c r="AD1565" s="1"/>
    </row>
    <row r="1566" spans="7:30">
      <c r="G1566" s="1"/>
      <c r="H1566" s="1"/>
      <c r="I1566" s="1"/>
      <c r="N1566" s="1"/>
      <c r="O1566" s="1"/>
      <c r="P1566" s="1"/>
      <c r="U1566" s="1"/>
      <c r="V1566" s="1"/>
      <c r="W1566" s="1"/>
      <c r="AB1566" s="1"/>
      <c r="AC1566" s="1"/>
      <c r="AD1566" s="1"/>
    </row>
    <row r="1567" spans="7:30">
      <c r="G1567" s="1"/>
      <c r="H1567" s="1"/>
      <c r="I1567" s="1"/>
      <c r="N1567" s="1"/>
      <c r="O1567" s="1"/>
      <c r="P1567" s="1"/>
      <c r="U1567" s="1"/>
      <c r="V1567" s="1"/>
      <c r="W1567" s="1"/>
      <c r="AB1567" s="1"/>
      <c r="AC1567" s="1"/>
      <c r="AD1567" s="1"/>
    </row>
    <row r="1568" spans="7:30">
      <c r="G1568" s="1"/>
      <c r="H1568" s="1"/>
      <c r="I1568" s="1"/>
      <c r="N1568" s="1"/>
      <c r="O1568" s="1"/>
      <c r="P1568" s="1"/>
      <c r="U1568" s="1"/>
      <c r="V1568" s="1"/>
      <c r="W1568" s="1"/>
      <c r="AB1568" s="1"/>
      <c r="AC1568" s="1"/>
      <c r="AD1568" s="1"/>
    </row>
    <row r="1569" spans="7:30">
      <c r="G1569" s="1"/>
      <c r="H1569" s="1"/>
      <c r="I1569" s="1"/>
      <c r="N1569" s="1"/>
      <c r="O1569" s="1"/>
      <c r="P1569" s="1"/>
      <c r="U1569" s="1"/>
      <c r="V1569" s="1"/>
      <c r="W1569" s="1"/>
      <c r="AB1569" s="1"/>
      <c r="AC1569" s="1"/>
      <c r="AD1569" s="1"/>
    </row>
    <row r="1570" spans="7:30">
      <c r="G1570" s="1"/>
      <c r="H1570" s="1"/>
      <c r="I1570" s="1"/>
      <c r="N1570" s="1"/>
      <c r="O1570" s="1"/>
      <c r="P1570" s="1"/>
      <c r="U1570" s="1"/>
      <c r="V1570" s="1"/>
      <c r="W1570" s="1"/>
      <c r="AB1570" s="1"/>
      <c r="AC1570" s="1"/>
      <c r="AD1570" s="1"/>
    </row>
    <row r="1571" spans="7:30">
      <c r="G1571" s="1"/>
      <c r="H1571" s="1"/>
      <c r="I1571" s="1"/>
      <c r="N1571" s="1"/>
      <c r="O1571" s="1"/>
      <c r="P1571" s="1"/>
      <c r="U1571" s="1"/>
      <c r="V1571" s="1"/>
      <c r="W1571" s="1"/>
      <c r="AB1571" s="1"/>
      <c r="AC1571" s="1"/>
      <c r="AD1571" s="1"/>
    </row>
    <row r="1572" spans="7:30">
      <c r="G1572" s="1"/>
      <c r="H1572" s="1"/>
      <c r="I1572" s="1"/>
      <c r="N1572" s="1"/>
      <c r="O1572" s="1"/>
      <c r="P1572" s="1"/>
      <c r="U1572" s="1"/>
      <c r="V1572" s="1"/>
      <c r="W1572" s="1"/>
      <c r="AB1572" s="1"/>
      <c r="AC1572" s="1"/>
      <c r="AD1572" s="1"/>
    </row>
    <row r="1573" spans="7:30">
      <c r="G1573" s="1"/>
      <c r="H1573" s="1"/>
      <c r="I1573" s="1"/>
      <c r="N1573" s="1"/>
      <c r="O1573" s="1"/>
      <c r="P1573" s="1"/>
      <c r="U1573" s="1"/>
      <c r="V1573" s="1"/>
      <c r="W1573" s="1"/>
      <c r="AB1573" s="1"/>
      <c r="AC1573" s="1"/>
      <c r="AD1573" s="1"/>
    </row>
    <row r="1574" spans="7:30">
      <c r="G1574" s="1"/>
      <c r="H1574" s="1"/>
      <c r="I1574" s="1"/>
      <c r="N1574" s="1"/>
      <c r="O1574" s="1"/>
      <c r="P1574" s="1"/>
      <c r="U1574" s="1"/>
      <c r="V1574" s="1"/>
      <c r="W1574" s="1"/>
      <c r="AB1574" s="1"/>
      <c r="AC1574" s="1"/>
      <c r="AD1574" s="1"/>
    </row>
    <row r="1575" spans="7:30">
      <c r="G1575" s="1"/>
      <c r="H1575" s="1"/>
      <c r="I1575" s="1"/>
      <c r="N1575" s="1"/>
      <c r="O1575" s="1"/>
      <c r="P1575" s="1"/>
      <c r="U1575" s="1"/>
      <c r="V1575" s="1"/>
      <c r="W1575" s="1"/>
      <c r="AB1575" s="1"/>
      <c r="AC1575" s="1"/>
      <c r="AD1575" s="1"/>
    </row>
    <row r="1576" spans="7:30">
      <c r="G1576" s="1"/>
      <c r="H1576" s="1"/>
      <c r="I1576" s="1"/>
      <c r="N1576" s="1"/>
      <c r="O1576" s="1"/>
      <c r="P1576" s="1"/>
      <c r="U1576" s="1"/>
      <c r="V1576" s="1"/>
      <c r="W1576" s="1"/>
      <c r="AB1576" s="1"/>
      <c r="AC1576" s="1"/>
      <c r="AD1576" s="1"/>
    </row>
    <row r="1577" spans="7:30">
      <c r="G1577" s="1"/>
      <c r="H1577" s="1"/>
      <c r="I1577" s="1"/>
      <c r="N1577" s="1"/>
      <c r="O1577" s="1"/>
      <c r="P1577" s="1"/>
      <c r="U1577" s="1"/>
      <c r="V1577" s="1"/>
      <c r="W1577" s="1"/>
      <c r="AB1577" s="1"/>
      <c r="AC1577" s="1"/>
      <c r="AD1577" s="1"/>
    </row>
    <row r="1578" spans="7:30">
      <c r="G1578" s="1"/>
      <c r="H1578" s="1"/>
      <c r="I1578" s="1"/>
      <c r="N1578" s="1"/>
      <c r="O1578" s="1"/>
      <c r="P1578" s="1"/>
      <c r="U1578" s="1"/>
      <c r="V1578" s="1"/>
      <c r="W1578" s="1"/>
      <c r="AB1578" s="1"/>
      <c r="AC1578" s="1"/>
      <c r="AD1578" s="1"/>
    </row>
    <row r="1579" spans="7:30">
      <c r="G1579" s="1"/>
      <c r="H1579" s="1"/>
      <c r="I1579" s="1"/>
      <c r="N1579" s="1"/>
      <c r="O1579" s="1"/>
      <c r="P1579" s="1"/>
      <c r="U1579" s="1"/>
      <c r="V1579" s="1"/>
      <c r="W1579" s="1"/>
      <c r="AB1579" s="1"/>
      <c r="AC1579" s="1"/>
      <c r="AD1579" s="1"/>
    </row>
    <row r="1580" spans="7:30">
      <c r="G1580" s="1"/>
      <c r="H1580" s="1"/>
      <c r="I1580" s="1"/>
      <c r="N1580" s="1"/>
      <c r="O1580" s="1"/>
      <c r="P1580" s="1"/>
      <c r="U1580" s="1"/>
      <c r="V1580" s="1"/>
      <c r="W1580" s="1"/>
      <c r="AB1580" s="1"/>
      <c r="AC1580" s="1"/>
      <c r="AD1580" s="1"/>
    </row>
    <row r="1581" spans="7:30">
      <c r="G1581" s="1"/>
      <c r="H1581" s="1"/>
      <c r="I1581" s="1"/>
      <c r="N1581" s="1"/>
      <c r="O1581" s="1"/>
      <c r="P1581" s="1"/>
      <c r="U1581" s="1"/>
      <c r="V1581" s="1"/>
      <c r="W1581" s="1"/>
      <c r="AB1581" s="1"/>
      <c r="AC1581" s="1"/>
      <c r="AD1581" s="1"/>
    </row>
    <row r="1582" spans="7:30">
      <c r="G1582" s="1"/>
      <c r="H1582" s="1"/>
      <c r="I1582" s="1"/>
      <c r="N1582" s="1"/>
      <c r="O1582" s="1"/>
      <c r="P1582" s="1"/>
      <c r="U1582" s="1"/>
      <c r="V1582" s="1"/>
      <c r="W1582" s="1"/>
      <c r="AB1582" s="1"/>
      <c r="AC1582" s="1"/>
      <c r="AD1582" s="1"/>
    </row>
    <row r="1583" spans="7:30">
      <c r="G1583" s="1"/>
      <c r="H1583" s="1"/>
      <c r="I1583" s="1"/>
      <c r="N1583" s="1"/>
      <c r="O1583" s="1"/>
      <c r="P1583" s="1"/>
      <c r="U1583" s="1"/>
      <c r="V1583" s="1"/>
      <c r="W1583" s="1"/>
      <c r="AB1583" s="1"/>
      <c r="AC1583" s="1"/>
      <c r="AD1583" s="1"/>
    </row>
    <row r="1584" spans="7:30">
      <c r="G1584" s="1"/>
      <c r="H1584" s="1"/>
      <c r="I1584" s="1"/>
      <c r="N1584" s="1"/>
      <c r="O1584" s="1"/>
      <c r="P1584" s="1"/>
      <c r="U1584" s="1"/>
      <c r="V1584" s="1"/>
      <c r="W1584" s="1"/>
      <c r="AB1584" s="1"/>
      <c r="AC1584" s="1"/>
      <c r="AD1584" s="1"/>
    </row>
    <row r="1585" spans="7:30">
      <c r="G1585" s="1"/>
      <c r="H1585" s="1"/>
      <c r="I1585" s="1"/>
      <c r="N1585" s="1"/>
      <c r="O1585" s="1"/>
      <c r="P1585" s="1"/>
      <c r="U1585" s="1"/>
      <c r="V1585" s="1"/>
      <c r="W1585" s="1"/>
      <c r="AB1585" s="1"/>
      <c r="AC1585" s="1"/>
      <c r="AD1585" s="1"/>
    </row>
    <row r="1586" spans="7:30">
      <c r="G1586" s="1"/>
      <c r="H1586" s="1"/>
      <c r="I1586" s="1"/>
      <c r="N1586" s="1"/>
      <c r="O1586" s="1"/>
      <c r="P1586" s="1"/>
      <c r="U1586" s="1"/>
      <c r="V1586" s="1"/>
      <c r="W1586" s="1"/>
      <c r="AB1586" s="1"/>
      <c r="AC1586" s="1"/>
      <c r="AD1586" s="1"/>
    </row>
    <row r="1587" spans="7:30">
      <c r="G1587" s="1"/>
      <c r="H1587" s="1"/>
      <c r="I1587" s="1"/>
      <c r="N1587" s="1"/>
      <c r="O1587" s="1"/>
      <c r="P1587" s="1"/>
      <c r="U1587" s="1"/>
      <c r="V1587" s="1"/>
      <c r="W1587" s="1"/>
      <c r="AB1587" s="1"/>
      <c r="AC1587" s="1"/>
      <c r="AD1587" s="1"/>
    </row>
    <row r="1588" spans="7:30">
      <c r="G1588" s="1"/>
      <c r="H1588" s="1"/>
      <c r="I1588" s="1"/>
      <c r="N1588" s="1"/>
      <c r="O1588" s="1"/>
      <c r="P1588" s="1"/>
      <c r="U1588" s="1"/>
      <c r="V1588" s="1"/>
      <c r="W1588" s="1"/>
      <c r="AB1588" s="1"/>
      <c r="AC1588" s="1"/>
      <c r="AD1588" s="1"/>
    </row>
    <row r="1589" spans="7:30">
      <c r="G1589" s="1"/>
      <c r="H1589" s="1"/>
      <c r="I1589" s="1"/>
      <c r="N1589" s="1"/>
      <c r="O1589" s="1"/>
      <c r="P1589" s="1"/>
      <c r="U1589" s="1"/>
      <c r="V1589" s="1"/>
      <c r="W1589" s="1"/>
      <c r="AB1589" s="1"/>
      <c r="AC1589" s="1"/>
      <c r="AD1589" s="1"/>
    </row>
    <row r="1590" spans="7:30">
      <c r="G1590" s="1"/>
      <c r="H1590" s="1"/>
      <c r="I1590" s="1"/>
      <c r="N1590" s="1"/>
      <c r="O1590" s="1"/>
      <c r="P1590" s="1"/>
      <c r="U1590" s="1"/>
      <c r="V1590" s="1"/>
      <c r="W1590" s="1"/>
      <c r="AB1590" s="1"/>
      <c r="AC1590" s="1"/>
      <c r="AD1590" s="1"/>
    </row>
    <row r="1591" spans="7:30">
      <c r="G1591" s="1"/>
      <c r="H1591" s="1"/>
      <c r="I1591" s="1"/>
      <c r="N1591" s="1"/>
      <c r="O1591" s="1"/>
      <c r="P1591" s="1"/>
      <c r="U1591" s="1"/>
      <c r="V1591" s="1"/>
      <c r="W1591" s="1"/>
      <c r="AB1591" s="1"/>
      <c r="AC1591" s="1"/>
      <c r="AD1591" s="1"/>
    </row>
    <row r="1592" spans="7:30">
      <c r="G1592" s="1"/>
      <c r="H1592" s="1"/>
      <c r="I1592" s="1"/>
      <c r="N1592" s="1"/>
      <c r="O1592" s="1"/>
      <c r="P1592" s="1"/>
      <c r="U1592" s="1"/>
      <c r="V1592" s="1"/>
      <c r="W1592" s="1"/>
      <c r="AB1592" s="1"/>
      <c r="AC1592" s="1"/>
      <c r="AD1592" s="1"/>
    </row>
    <row r="1593" spans="7:30">
      <c r="G1593" s="1"/>
      <c r="H1593" s="1"/>
      <c r="I1593" s="1"/>
      <c r="N1593" s="1"/>
      <c r="O1593" s="1"/>
      <c r="P1593" s="1"/>
      <c r="U1593" s="1"/>
      <c r="V1593" s="1"/>
      <c r="W1593" s="1"/>
      <c r="AB1593" s="1"/>
      <c r="AC1593" s="1"/>
      <c r="AD1593" s="1"/>
    </row>
    <row r="1594" spans="7:30">
      <c r="G1594" s="1"/>
      <c r="H1594" s="1"/>
      <c r="I1594" s="1"/>
      <c r="N1594" s="1"/>
      <c r="O1594" s="1"/>
      <c r="P1594" s="1"/>
      <c r="U1594" s="1"/>
      <c r="V1594" s="1"/>
      <c r="W1594" s="1"/>
      <c r="AB1594" s="1"/>
      <c r="AC1594" s="1"/>
      <c r="AD1594" s="1"/>
    </row>
    <row r="1595" spans="7:30">
      <c r="G1595" s="1"/>
      <c r="H1595" s="1"/>
      <c r="I1595" s="1"/>
      <c r="N1595" s="1"/>
      <c r="O1595" s="1"/>
      <c r="P1595" s="1"/>
      <c r="U1595" s="1"/>
      <c r="V1595" s="1"/>
      <c r="W1595" s="1"/>
      <c r="AB1595" s="1"/>
      <c r="AC1595" s="1"/>
      <c r="AD1595" s="1"/>
    </row>
    <row r="1596" spans="7:30">
      <c r="G1596" s="1"/>
      <c r="H1596" s="1"/>
      <c r="I1596" s="1"/>
      <c r="N1596" s="1"/>
      <c r="O1596" s="1"/>
      <c r="P1596" s="1"/>
      <c r="U1596" s="1"/>
      <c r="V1596" s="1"/>
      <c r="W1596" s="1"/>
      <c r="AB1596" s="1"/>
      <c r="AC1596" s="1"/>
      <c r="AD1596" s="1"/>
    </row>
    <row r="1597" spans="7:30">
      <c r="G1597" s="1"/>
      <c r="H1597" s="1"/>
      <c r="I1597" s="1"/>
      <c r="N1597" s="1"/>
      <c r="O1597" s="1"/>
      <c r="P1597" s="1"/>
      <c r="U1597" s="1"/>
      <c r="V1597" s="1"/>
      <c r="W1597" s="1"/>
      <c r="AB1597" s="1"/>
      <c r="AC1597" s="1"/>
      <c r="AD1597" s="1"/>
    </row>
    <row r="1598" spans="7:30">
      <c r="G1598" s="1"/>
      <c r="H1598" s="1"/>
      <c r="I1598" s="1"/>
      <c r="N1598" s="1"/>
      <c r="O1598" s="1"/>
      <c r="P1598" s="1"/>
      <c r="U1598" s="1"/>
      <c r="V1598" s="1"/>
      <c r="W1598" s="1"/>
      <c r="AB1598" s="1"/>
      <c r="AC1598" s="1"/>
      <c r="AD1598" s="1"/>
    </row>
    <row r="1599" spans="7:30">
      <c r="G1599" s="1"/>
      <c r="H1599" s="1"/>
      <c r="I1599" s="1"/>
      <c r="N1599" s="1"/>
      <c r="O1599" s="1"/>
      <c r="P1599" s="1"/>
      <c r="U1599" s="1"/>
      <c r="V1599" s="1"/>
      <c r="W1599" s="1"/>
      <c r="AB1599" s="1"/>
      <c r="AC1599" s="1"/>
      <c r="AD1599" s="1"/>
    </row>
    <row r="1600" spans="7:30">
      <c r="G1600" s="1"/>
      <c r="H1600" s="1"/>
      <c r="I1600" s="1"/>
      <c r="N1600" s="1"/>
      <c r="O1600" s="1"/>
      <c r="P1600" s="1"/>
      <c r="U1600" s="1"/>
      <c r="V1600" s="1"/>
      <c r="W1600" s="1"/>
      <c r="AB1600" s="1"/>
      <c r="AC1600" s="1"/>
      <c r="AD1600" s="1"/>
    </row>
    <row r="1601" spans="7:30">
      <c r="G1601" s="1"/>
      <c r="H1601" s="1"/>
      <c r="I1601" s="1"/>
      <c r="N1601" s="1"/>
      <c r="O1601" s="1"/>
      <c r="P1601" s="1"/>
      <c r="U1601" s="1"/>
      <c r="V1601" s="1"/>
      <c r="W1601" s="1"/>
      <c r="AB1601" s="1"/>
      <c r="AC1601" s="1"/>
      <c r="AD1601" s="1"/>
    </row>
    <row r="1602" spans="7:30">
      <c r="G1602" s="1"/>
      <c r="H1602" s="1"/>
      <c r="I1602" s="1"/>
      <c r="N1602" s="1"/>
      <c r="O1602" s="1"/>
      <c r="P1602" s="1"/>
      <c r="U1602" s="1"/>
      <c r="V1602" s="1"/>
      <c r="W1602" s="1"/>
      <c r="AB1602" s="1"/>
      <c r="AC1602" s="1"/>
      <c r="AD1602" s="1"/>
    </row>
    <row r="1603" spans="7:30">
      <c r="G1603" s="1"/>
      <c r="H1603" s="1"/>
      <c r="I1603" s="1"/>
      <c r="N1603" s="1"/>
      <c r="O1603" s="1"/>
      <c r="P1603" s="1"/>
      <c r="U1603" s="1"/>
      <c r="V1603" s="1"/>
      <c r="W1603" s="1"/>
      <c r="AB1603" s="1"/>
      <c r="AC1603" s="1"/>
      <c r="AD1603" s="1"/>
    </row>
    <row r="1604" spans="7:30">
      <c r="G1604" s="1"/>
      <c r="H1604" s="1"/>
      <c r="I1604" s="1"/>
      <c r="N1604" s="1"/>
      <c r="O1604" s="1"/>
      <c r="P1604" s="1"/>
      <c r="U1604" s="1"/>
      <c r="V1604" s="1"/>
      <c r="W1604" s="1"/>
      <c r="AB1604" s="1"/>
      <c r="AC1604" s="1"/>
      <c r="AD1604" s="1"/>
    </row>
    <row r="1605" spans="7:30">
      <c r="G1605" s="1"/>
      <c r="H1605" s="1"/>
      <c r="I1605" s="1"/>
      <c r="N1605" s="1"/>
      <c r="O1605" s="1"/>
      <c r="P1605" s="1"/>
      <c r="U1605" s="1"/>
      <c r="V1605" s="1"/>
      <c r="W1605" s="1"/>
      <c r="AB1605" s="1"/>
      <c r="AC1605" s="1"/>
      <c r="AD1605" s="1"/>
    </row>
    <row r="1606" spans="7:30">
      <c r="G1606" s="1"/>
      <c r="H1606" s="1"/>
      <c r="I1606" s="1"/>
      <c r="N1606" s="1"/>
      <c r="O1606" s="1"/>
      <c r="P1606" s="1"/>
      <c r="U1606" s="1"/>
      <c r="V1606" s="1"/>
      <c r="W1606" s="1"/>
      <c r="AB1606" s="1"/>
      <c r="AC1606" s="1"/>
      <c r="AD1606" s="1"/>
    </row>
    <row r="1607" spans="7:30">
      <c r="G1607" s="1"/>
      <c r="H1607" s="1"/>
      <c r="I1607" s="1"/>
      <c r="N1607" s="1"/>
      <c r="O1607" s="1"/>
      <c r="P1607" s="1"/>
      <c r="U1607" s="1"/>
      <c r="V1607" s="1"/>
      <c r="W1607" s="1"/>
      <c r="AB1607" s="1"/>
      <c r="AC1607" s="1"/>
      <c r="AD1607" s="1"/>
    </row>
    <row r="1608" spans="7:30">
      <c r="G1608" s="1"/>
      <c r="H1608" s="1"/>
      <c r="I1608" s="1"/>
      <c r="N1608" s="1"/>
      <c r="O1608" s="1"/>
      <c r="P1608" s="1"/>
      <c r="U1608" s="1"/>
      <c r="V1608" s="1"/>
      <c r="W1608" s="1"/>
      <c r="AB1608" s="1"/>
      <c r="AC1608" s="1"/>
      <c r="AD1608" s="1"/>
    </row>
    <row r="1609" spans="7:30">
      <c r="G1609" s="1"/>
      <c r="H1609" s="1"/>
      <c r="I1609" s="1"/>
      <c r="N1609" s="1"/>
      <c r="O1609" s="1"/>
      <c r="P1609" s="1"/>
      <c r="U1609" s="1"/>
      <c r="V1609" s="1"/>
      <c r="W1609" s="1"/>
      <c r="AB1609" s="1"/>
      <c r="AC1609" s="1"/>
      <c r="AD1609" s="1"/>
    </row>
    <row r="1610" spans="7:30">
      <c r="G1610" s="1"/>
      <c r="H1610" s="1"/>
      <c r="I1610" s="1"/>
      <c r="N1610" s="1"/>
      <c r="O1610" s="1"/>
      <c r="P1610" s="1"/>
      <c r="U1610" s="1"/>
      <c r="V1610" s="1"/>
      <c r="W1610" s="1"/>
      <c r="AB1610" s="1"/>
      <c r="AC1610" s="1"/>
      <c r="AD1610" s="1"/>
    </row>
    <row r="1611" spans="7:30">
      <c r="G1611" s="1"/>
      <c r="H1611" s="1"/>
      <c r="I1611" s="1"/>
      <c r="N1611" s="1"/>
      <c r="O1611" s="1"/>
      <c r="P1611" s="1"/>
      <c r="U1611" s="1"/>
      <c r="V1611" s="1"/>
      <c r="W1611" s="1"/>
      <c r="AB1611" s="1"/>
      <c r="AC1611" s="1"/>
      <c r="AD1611" s="1"/>
    </row>
    <row r="1612" spans="7:30">
      <c r="G1612" s="1"/>
      <c r="H1612" s="1"/>
      <c r="I1612" s="1"/>
      <c r="N1612" s="1"/>
      <c r="O1612" s="1"/>
      <c r="P1612" s="1"/>
      <c r="U1612" s="1"/>
      <c r="V1612" s="1"/>
      <c r="W1612" s="1"/>
      <c r="AB1612" s="1"/>
      <c r="AC1612" s="1"/>
      <c r="AD1612" s="1"/>
    </row>
    <row r="1613" spans="7:30">
      <c r="G1613" s="1"/>
      <c r="H1613" s="1"/>
      <c r="I1613" s="1"/>
      <c r="N1613" s="1"/>
      <c r="O1613" s="1"/>
      <c r="P1613" s="1"/>
      <c r="U1613" s="1"/>
      <c r="V1613" s="1"/>
      <c r="W1613" s="1"/>
      <c r="AB1613" s="1"/>
      <c r="AC1613" s="1"/>
      <c r="AD1613" s="1"/>
    </row>
    <row r="1614" spans="7:30">
      <c r="G1614" s="1"/>
      <c r="H1614" s="1"/>
      <c r="I1614" s="1"/>
      <c r="N1614" s="1"/>
      <c r="O1614" s="1"/>
      <c r="P1614" s="1"/>
      <c r="U1614" s="1"/>
      <c r="V1614" s="1"/>
      <c r="W1614" s="1"/>
      <c r="AB1614" s="1"/>
      <c r="AC1614" s="1"/>
      <c r="AD1614" s="1"/>
    </row>
    <row r="1615" spans="7:30">
      <c r="G1615" s="1"/>
      <c r="H1615" s="1"/>
      <c r="I1615" s="1"/>
      <c r="N1615" s="1"/>
      <c r="O1615" s="1"/>
      <c r="P1615" s="1"/>
      <c r="U1615" s="1"/>
      <c r="V1615" s="1"/>
      <c r="W1615" s="1"/>
      <c r="AB1615" s="1"/>
      <c r="AC1615" s="1"/>
      <c r="AD1615" s="1"/>
    </row>
    <row r="1616" spans="7:30">
      <c r="G1616" s="1"/>
      <c r="H1616" s="1"/>
      <c r="I1616" s="1"/>
      <c r="N1616" s="1"/>
      <c r="O1616" s="1"/>
      <c r="P1616" s="1"/>
      <c r="U1616" s="1"/>
      <c r="V1616" s="1"/>
      <c r="W1616" s="1"/>
      <c r="AB1616" s="1"/>
      <c r="AC1616" s="1"/>
      <c r="AD1616" s="1"/>
    </row>
    <row r="1617" spans="7:30">
      <c r="G1617" s="1"/>
      <c r="H1617" s="1"/>
      <c r="I1617" s="1"/>
      <c r="N1617" s="1"/>
      <c r="O1617" s="1"/>
      <c r="P1617" s="1"/>
      <c r="U1617" s="1"/>
      <c r="V1617" s="1"/>
      <c r="W1617" s="1"/>
      <c r="AB1617" s="1"/>
      <c r="AC1617" s="1"/>
      <c r="AD1617" s="1"/>
    </row>
    <row r="1618" spans="7:30">
      <c r="G1618" s="1"/>
      <c r="H1618" s="1"/>
      <c r="I1618" s="1"/>
      <c r="N1618" s="1"/>
      <c r="O1618" s="1"/>
      <c r="P1618" s="1"/>
      <c r="U1618" s="1"/>
      <c r="V1618" s="1"/>
      <c r="W1618" s="1"/>
      <c r="AB1618" s="1"/>
      <c r="AC1618" s="1"/>
      <c r="AD1618" s="1"/>
    </row>
    <row r="1619" spans="7:30">
      <c r="G1619" s="1"/>
      <c r="H1619" s="1"/>
      <c r="I1619" s="1"/>
      <c r="N1619" s="1"/>
      <c r="O1619" s="1"/>
      <c r="P1619" s="1"/>
      <c r="U1619" s="1"/>
      <c r="V1619" s="1"/>
      <c r="W1619" s="1"/>
      <c r="AB1619" s="1"/>
      <c r="AC1619" s="1"/>
      <c r="AD1619" s="1"/>
    </row>
    <row r="1620" spans="7:30">
      <c r="G1620" s="1"/>
      <c r="H1620" s="1"/>
      <c r="I1620" s="1"/>
      <c r="N1620" s="1"/>
      <c r="O1620" s="1"/>
      <c r="P1620" s="1"/>
      <c r="U1620" s="1"/>
      <c r="V1620" s="1"/>
      <c r="W1620" s="1"/>
      <c r="AB1620" s="1"/>
      <c r="AC1620" s="1"/>
      <c r="AD1620" s="1"/>
    </row>
    <row r="1621" spans="7:30">
      <c r="G1621" s="1"/>
      <c r="H1621" s="1"/>
      <c r="I1621" s="1"/>
      <c r="N1621" s="1"/>
      <c r="O1621" s="1"/>
      <c r="P1621" s="1"/>
      <c r="U1621" s="1"/>
      <c r="V1621" s="1"/>
      <c r="W1621" s="1"/>
      <c r="AB1621" s="1"/>
      <c r="AC1621" s="1"/>
      <c r="AD1621" s="1"/>
    </row>
    <row r="1622" spans="7:30">
      <c r="G1622" s="1"/>
      <c r="H1622" s="1"/>
      <c r="I1622" s="1"/>
      <c r="N1622" s="1"/>
      <c r="O1622" s="1"/>
      <c r="P1622" s="1"/>
      <c r="U1622" s="1"/>
      <c r="V1622" s="1"/>
      <c r="W1622" s="1"/>
      <c r="AB1622" s="1"/>
      <c r="AC1622" s="1"/>
      <c r="AD1622" s="1"/>
    </row>
    <row r="1623" spans="7:30">
      <c r="G1623" s="1"/>
      <c r="H1623" s="1"/>
      <c r="I1623" s="1"/>
      <c r="N1623" s="1"/>
      <c r="O1623" s="1"/>
      <c r="P1623" s="1"/>
      <c r="U1623" s="1"/>
      <c r="V1623" s="1"/>
      <c r="W1623" s="1"/>
      <c r="AB1623" s="1"/>
      <c r="AC1623" s="1"/>
      <c r="AD1623" s="1"/>
    </row>
    <row r="1624" spans="7:30">
      <c r="G1624" s="1"/>
      <c r="H1624" s="1"/>
      <c r="I1624" s="1"/>
      <c r="N1624" s="1"/>
      <c r="O1624" s="1"/>
      <c r="P1624" s="1"/>
      <c r="U1624" s="1"/>
      <c r="V1624" s="1"/>
      <c r="W1624" s="1"/>
      <c r="AB1624" s="1"/>
      <c r="AC1624" s="1"/>
      <c r="AD1624" s="1"/>
    </row>
    <row r="1625" spans="7:30">
      <c r="G1625" s="1"/>
      <c r="H1625" s="1"/>
      <c r="I1625" s="1"/>
      <c r="N1625" s="1"/>
      <c r="O1625" s="1"/>
      <c r="P1625" s="1"/>
      <c r="U1625" s="1"/>
      <c r="V1625" s="1"/>
      <c r="W1625" s="1"/>
      <c r="AB1625" s="1"/>
      <c r="AC1625" s="1"/>
      <c r="AD1625" s="1"/>
    </row>
    <row r="1626" spans="7:30">
      <c r="G1626" s="1"/>
      <c r="H1626" s="1"/>
      <c r="I1626" s="1"/>
      <c r="N1626" s="1"/>
      <c r="O1626" s="1"/>
      <c r="P1626" s="1"/>
      <c r="U1626" s="1"/>
      <c r="V1626" s="1"/>
      <c r="W1626" s="1"/>
      <c r="AB1626" s="1"/>
      <c r="AC1626" s="1"/>
      <c r="AD1626" s="1"/>
    </row>
    <row r="1627" spans="7:30">
      <c r="G1627" s="1"/>
      <c r="H1627" s="1"/>
      <c r="I1627" s="1"/>
      <c r="N1627" s="1"/>
      <c r="O1627" s="1"/>
      <c r="P1627" s="1"/>
      <c r="U1627" s="1"/>
      <c r="V1627" s="1"/>
      <c r="W1627" s="1"/>
      <c r="AB1627" s="1"/>
      <c r="AC1627" s="1"/>
      <c r="AD1627" s="1"/>
    </row>
    <row r="1628" spans="7:30">
      <c r="G1628" s="1"/>
      <c r="H1628" s="1"/>
      <c r="I1628" s="1"/>
      <c r="N1628" s="1"/>
      <c r="O1628" s="1"/>
      <c r="P1628" s="1"/>
      <c r="U1628" s="1"/>
      <c r="V1628" s="1"/>
      <c r="W1628" s="1"/>
      <c r="AB1628" s="1"/>
      <c r="AC1628" s="1"/>
      <c r="AD1628" s="1"/>
    </row>
    <row r="1629" spans="7:30">
      <c r="G1629" s="1"/>
      <c r="H1629" s="1"/>
      <c r="I1629" s="1"/>
      <c r="N1629" s="1"/>
      <c r="O1629" s="1"/>
      <c r="P1629" s="1"/>
      <c r="U1629" s="1"/>
      <c r="V1629" s="1"/>
      <c r="W1629" s="1"/>
      <c r="AB1629" s="1"/>
      <c r="AC1629" s="1"/>
      <c r="AD1629" s="1"/>
    </row>
    <row r="1630" spans="7:30">
      <c r="G1630" s="1"/>
      <c r="H1630" s="1"/>
      <c r="I1630" s="1"/>
      <c r="N1630" s="1"/>
      <c r="O1630" s="1"/>
      <c r="P1630" s="1"/>
      <c r="U1630" s="1"/>
      <c r="V1630" s="1"/>
      <c r="W1630" s="1"/>
      <c r="AB1630" s="1"/>
      <c r="AC1630" s="1"/>
      <c r="AD1630" s="1"/>
    </row>
    <row r="1631" spans="7:30">
      <c r="G1631" s="1"/>
      <c r="H1631" s="1"/>
      <c r="I1631" s="1"/>
      <c r="N1631" s="1"/>
      <c r="O1631" s="1"/>
      <c r="P1631" s="1"/>
      <c r="U1631" s="1"/>
      <c r="V1631" s="1"/>
      <c r="W1631" s="1"/>
      <c r="AB1631" s="1"/>
      <c r="AC1631" s="1"/>
      <c r="AD1631" s="1"/>
    </row>
    <row r="1632" spans="7:30">
      <c r="G1632" s="1"/>
      <c r="H1632" s="1"/>
      <c r="I1632" s="1"/>
      <c r="N1632" s="1"/>
      <c r="O1632" s="1"/>
      <c r="P1632" s="1"/>
      <c r="U1632" s="1"/>
      <c r="V1632" s="1"/>
      <c r="W1632" s="1"/>
      <c r="AB1632" s="1"/>
      <c r="AC1632" s="1"/>
      <c r="AD1632" s="1"/>
    </row>
    <row r="1633" spans="7:30">
      <c r="G1633" s="1"/>
      <c r="H1633" s="1"/>
      <c r="I1633" s="1"/>
      <c r="N1633" s="1"/>
      <c r="O1633" s="1"/>
      <c r="P1633" s="1"/>
      <c r="U1633" s="1"/>
      <c r="V1633" s="1"/>
      <c r="W1633" s="1"/>
      <c r="AB1633" s="1"/>
      <c r="AC1633" s="1"/>
      <c r="AD1633" s="1"/>
    </row>
    <row r="1634" spans="7:30">
      <c r="G1634" s="1"/>
      <c r="H1634" s="1"/>
      <c r="I1634" s="1"/>
      <c r="N1634" s="1"/>
      <c r="O1634" s="1"/>
      <c r="P1634" s="1"/>
      <c r="U1634" s="1"/>
      <c r="V1634" s="1"/>
      <c r="W1634" s="1"/>
      <c r="AB1634" s="1"/>
      <c r="AC1634" s="1"/>
      <c r="AD1634" s="1"/>
    </row>
    <row r="1635" spans="7:30">
      <c r="G1635" s="1"/>
      <c r="H1635" s="1"/>
      <c r="I1635" s="1"/>
      <c r="N1635" s="1"/>
      <c r="O1635" s="1"/>
      <c r="P1635" s="1"/>
      <c r="U1635" s="1"/>
      <c r="V1635" s="1"/>
      <c r="W1635" s="1"/>
      <c r="AB1635" s="1"/>
      <c r="AC1635" s="1"/>
      <c r="AD1635" s="1"/>
    </row>
    <row r="1636" spans="7:30">
      <c r="G1636" s="1"/>
      <c r="H1636" s="1"/>
      <c r="I1636" s="1"/>
      <c r="N1636" s="1"/>
      <c r="O1636" s="1"/>
      <c r="P1636" s="1"/>
      <c r="U1636" s="1"/>
      <c r="V1636" s="1"/>
      <c r="W1636" s="1"/>
      <c r="AB1636" s="1"/>
      <c r="AC1636" s="1"/>
      <c r="AD1636" s="1"/>
    </row>
    <row r="1637" spans="7:30">
      <c r="G1637" s="1"/>
      <c r="H1637" s="1"/>
      <c r="I1637" s="1"/>
      <c r="N1637" s="1"/>
      <c r="O1637" s="1"/>
      <c r="P1637" s="1"/>
      <c r="U1637" s="1"/>
      <c r="V1637" s="1"/>
      <c r="W1637" s="1"/>
      <c r="AB1637" s="1"/>
      <c r="AC1637" s="1"/>
      <c r="AD1637" s="1"/>
    </row>
    <row r="1638" spans="7:30">
      <c r="G1638" s="1"/>
      <c r="H1638" s="1"/>
      <c r="I1638" s="1"/>
      <c r="N1638" s="1"/>
      <c r="O1638" s="1"/>
      <c r="P1638" s="1"/>
      <c r="U1638" s="1"/>
      <c r="V1638" s="1"/>
      <c r="W1638" s="1"/>
      <c r="AB1638" s="1"/>
      <c r="AC1638" s="1"/>
      <c r="AD1638" s="1"/>
    </row>
    <row r="1639" spans="7:30">
      <c r="G1639" s="1"/>
      <c r="H1639" s="1"/>
      <c r="I1639" s="1"/>
      <c r="N1639" s="1"/>
      <c r="O1639" s="1"/>
      <c r="P1639" s="1"/>
      <c r="U1639" s="1"/>
      <c r="V1639" s="1"/>
      <c r="W1639" s="1"/>
      <c r="AB1639" s="1"/>
      <c r="AC1639" s="1"/>
      <c r="AD1639" s="1"/>
    </row>
    <row r="1640" spans="7:30">
      <c r="G1640" s="1"/>
      <c r="H1640" s="1"/>
      <c r="I1640" s="1"/>
      <c r="N1640" s="1"/>
      <c r="O1640" s="1"/>
      <c r="P1640" s="1"/>
      <c r="U1640" s="1"/>
      <c r="V1640" s="1"/>
      <c r="W1640" s="1"/>
      <c r="AB1640" s="1"/>
      <c r="AC1640" s="1"/>
      <c r="AD1640" s="1"/>
    </row>
    <row r="1641" spans="7:30">
      <c r="G1641" s="1"/>
      <c r="H1641" s="1"/>
      <c r="I1641" s="1"/>
      <c r="N1641" s="1"/>
      <c r="O1641" s="1"/>
      <c r="P1641" s="1"/>
      <c r="U1641" s="1"/>
      <c r="V1641" s="1"/>
      <c r="W1641" s="1"/>
      <c r="AB1641" s="1"/>
      <c r="AC1641" s="1"/>
      <c r="AD1641" s="1"/>
    </row>
    <row r="1642" spans="7:30">
      <c r="G1642" s="1"/>
      <c r="H1642" s="1"/>
      <c r="I1642" s="1"/>
      <c r="N1642" s="1"/>
      <c r="O1642" s="1"/>
      <c r="P1642" s="1"/>
      <c r="U1642" s="1"/>
      <c r="V1642" s="1"/>
      <c r="W1642" s="1"/>
      <c r="AB1642" s="1"/>
      <c r="AC1642" s="1"/>
      <c r="AD1642" s="1"/>
    </row>
    <row r="1643" spans="7:30">
      <c r="G1643" s="1"/>
      <c r="H1643" s="1"/>
      <c r="I1643" s="1"/>
      <c r="N1643" s="1"/>
      <c r="O1643" s="1"/>
      <c r="P1643" s="1"/>
      <c r="U1643" s="1"/>
      <c r="V1643" s="1"/>
      <c r="W1643" s="1"/>
      <c r="AB1643" s="1"/>
      <c r="AC1643" s="1"/>
      <c r="AD1643" s="1"/>
    </row>
    <row r="1644" spans="7:30">
      <c r="G1644" s="1"/>
      <c r="H1644" s="1"/>
      <c r="I1644" s="1"/>
      <c r="N1644" s="1"/>
      <c r="O1644" s="1"/>
      <c r="P1644" s="1"/>
      <c r="U1644" s="1"/>
      <c r="V1644" s="1"/>
      <c r="W1644" s="1"/>
      <c r="AB1644" s="1"/>
      <c r="AC1644" s="1"/>
      <c r="AD1644" s="1"/>
    </row>
    <row r="1645" spans="7:30">
      <c r="G1645" s="1"/>
      <c r="H1645" s="1"/>
      <c r="I1645" s="1"/>
      <c r="N1645" s="1"/>
      <c r="O1645" s="1"/>
      <c r="P1645" s="1"/>
      <c r="U1645" s="1"/>
      <c r="V1645" s="1"/>
      <c r="W1645" s="1"/>
      <c r="AB1645" s="1"/>
      <c r="AC1645" s="1"/>
      <c r="AD1645" s="1"/>
    </row>
    <row r="1646" spans="7:30">
      <c r="G1646" s="1"/>
      <c r="H1646" s="1"/>
      <c r="I1646" s="1"/>
      <c r="N1646" s="1"/>
      <c r="O1646" s="1"/>
      <c r="P1646" s="1"/>
      <c r="U1646" s="1"/>
      <c r="V1646" s="1"/>
      <c r="W1646" s="1"/>
      <c r="AB1646" s="1"/>
      <c r="AC1646" s="1"/>
      <c r="AD1646" s="1"/>
    </row>
    <row r="1647" spans="7:30">
      <c r="G1647" s="1"/>
      <c r="H1647" s="1"/>
      <c r="I1647" s="1"/>
      <c r="N1647" s="1"/>
      <c r="O1647" s="1"/>
      <c r="P1647" s="1"/>
      <c r="U1647" s="1"/>
      <c r="V1647" s="1"/>
      <c r="W1647" s="1"/>
      <c r="AB1647" s="1"/>
      <c r="AC1647" s="1"/>
      <c r="AD1647" s="1"/>
    </row>
    <row r="1648" spans="7:30">
      <c r="G1648" s="1"/>
      <c r="H1648" s="1"/>
      <c r="I1648" s="1"/>
      <c r="N1648" s="1"/>
      <c r="O1648" s="1"/>
      <c r="P1648" s="1"/>
      <c r="U1648" s="1"/>
      <c r="V1648" s="1"/>
      <c r="W1648" s="1"/>
      <c r="AB1648" s="1"/>
      <c r="AC1648" s="1"/>
      <c r="AD1648" s="1"/>
    </row>
    <row r="1649" spans="7:30">
      <c r="G1649" s="1"/>
      <c r="H1649" s="1"/>
      <c r="I1649" s="1"/>
      <c r="N1649" s="1"/>
      <c r="O1649" s="1"/>
      <c r="P1649" s="1"/>
      <c r="U1649" s="1"/>
      <c r="V1649" s="1"/>
      <c r="W1649" s="1"/>
      <c r="AB1649" s="1"/>
      <c r="AC1649" s="1"/>
      <c r="AD1649" s="1"/>
    </row>
    <row r="1650" spans="7:30">
      <c r="G1650" s="1"/>
      <c r="H1650" s="1"/>
      <c r="I1650" s="1"/>
      <c r="N1650" s="1"/>
      <c r="O1650" s="1"/>
      <c r="P1650" s="1"/>
      <c r="U1650" s="1"/>
      <c r="V1650" s="1"/>
      <c r="W1650" s="1"/>
      <c r="AB1650" s="1"/>
      <c r="AC1650" s="1"/>
      <c r="AD1650" s="1"/>
    </row>
    <row r="1651" spans="7:30">
      <c r="G1651" s="1"/>
      <c r="H1651" s="1"/>
      <c r="I1651" s="1"/>
      <c r="N1651" s="1"/>
      <c r="O1651" s="1"/>
      <c r="P1651" s="1"/>
      <c r="U1651" s="1"/>
      <c r="V1651" s="1"/>
      <c r="W1651" s="1"/>
      <c r="AB1651" s="1"/>
      <c r="AC1651" s="1"/>
      <c r="AD1651" s="1"/>
    </row>
    <row r="1652" spans="7:30">
      <c r="G1652" s="1"/>
      <c r="H1652" s="1"/>
      <c r="I1652" s="1"/>
      <c r="N1652" s="1"/>
      <c r="O1652" s="1"/>
      <c r="P1652" s="1"/>
      <c r="U1652" s="1"/>
      <c r="V1652" s="1"/>
      <c r="W1652" s="1"/>
      <c r="AB1652" s="1"/>
      <c r="AC1652" s="1"/>
      <c r="AD1652" s="1"/>
    </row>
    <row r="1653" spans="7:30">
      <c r="G1653" s="1"/>
      <c r="H1653" s="1"/>
      <c r="I1653" s="1"/>
      <c r="N1653" s="1"/>
      <c r="O1653" s="1"/>
      <c r="P1653" s="1"/>
      <c r="U1653" s="1"/>
      <c r="V1653" s="1"/>
      <c r="W1653" s="1"/>
      <c r="AB1653" s="1"/>
      <c r="AC1653" s="1"/>
      <c r="AD1653" s="1"/>
    </row>
    <row r="1654" spans="7:30">
      <c r="G1654" s="1"/>
      <c r="H1654" s="1"/>
      <c r="I1654" s="1"/>
      <c r="N1654" s="1"/>
      <c r="O1654" s="1"/>
      <c r="P1654" s="1"/>
      <c r="U1654" s="1"/>
      <c r="V1654" s="1"/>
      <c r="W1654" s="1"/>
      <c r="AB1654" s="1"/>
      <c r="AC1654" s="1"/>
      <c r="AD1654" s="1"/>
    </row>
    <row r="1655" spans="7:30">
      <c r="G1655" s="1"/>
      <c r="H1655" s="1"/>
      <c r="I1655" s="1"/>
      <c r="N1655" s="1"/>
      <c r="O1655" s="1"/>
      <c r="P1655" s="1"/>
      <c r="U1655" s="1"/>
      <c r="V1655" s="1"/>
      <c r="W1655" s="1"/>
      <c r="AB1655" s="1"/>
      <c r="AC1655" s="1"/>
      <c r="AD1655" s="1"/>
    </row>
    <row r="1656" spans="7:30">
      <c r="G1656" s="1"/>
      <c r="H1656" s="1"/>
      <c r="I1656" s="1"/>
      <c r="N1656" s="1"/>
      <c r="O1656" s="1"/>
      <c r="P1656" s="1"/>
      <c r="U1656" s="1"/>
      <c r="V1656" s="1"/>
      <c r="W1656" s="1"/>
      <c r="AB1656" s="1"/>
      <c r="AC1656" s="1"/>
      <c r="AD1656" s="1"/>
    </row>
    <row r="1657" spans="7:30">
      <c r="G1657" s="1"/>
      <c r="H1657" s="1"/>
      <c r="I1657" s="1"/>
      <c r="N1657" s="1"/>
      <c r="O1657" s="1"/>
      <c r="P1657" s="1"/>
      <c r="U1657" s="1"/>
      <c r="V1657" s="1"/>
      <c r="W1657" s="1"/>
      <c r="AB1657" s="1"/>
      <c r="AC1657" s="1"/>
      <c r="AD1657" s="1"/>
    </row>
    <row r="1658" spans="7:30">
      <c r="G1658" s="1"/>
      <c r="H1658" s="1"/>
      <c r="I1658" s="1"/>
      <c r="N1658" s="1"/>
      <c r="O1658" s="1"/>
      <c r="P1658" s="1"/>
      <c r="U1658" s="1"/>
      <c r="V1658" s="1"/>
      <c r="W1658" s="1"/>
      <c r="AB1658" s="1"/>
      <c r="AC1658" s="1"/>
      <c r="AD1658" s="1"/>
    </row>
    <row r="1659" spans="7:30">
      <c r="G1659" s="1"/>
      <c r="H1659" s="1"/>
      <c r="I1659" s="1"/>
      <c r="N1659" s="1"/>
      <c r="O1659" s="1"/>
      <c r="P1659" s="1"/>
      <c r="U1659" s="1"/>
      <c r="V1659" s="1"/>
      <c r="W1659" s="1"/>
      <c r="AB1659" s="1"/>
      <c r="AC1659" s="1"/>
      <c r="AD1659" s="1"/>
    </row>
    <row r="1660" spans="7:30">
      <c r="G1660" s="1"/>
      <c r="H1660" s="1"/>
      <c r="I1660" s="1"/>
      <c r="N1660" s="1"/>
      <c r="O1660" s="1"/>
      <c r="P1660" s="1"/>
      <c r="U1660" s="1"/>
      <c r="V1660" s="1"/>
      <c r="W1660" s="1"/>
      <c r="AB1660" s="1"/>
      <c r="AC1660" s="1"/>
      <c r="AD1660" s="1"/>
    </row>
    <row r="1661" spans="7:30">
      <c r="G1661" s="1"/>
      <c r="H1661" s="1"/>
      <c r="I1661" s="1"/>
      <c r="N1661" s="1"/>
      <c r="O1661" s="1"/>
      <c r="P1661" s="1"/>
      <c r="U1661" s="1"/>
      <c r="V1661" s="1"/>
      <c r="W1661" s="1"/>
      <c r="AB1661" s="1"/>
      <c r="AC1661" s="1"/>
      <c r="AD1661" s="1"/>
    </row>
    <row r="1662" spans="7:30">
      <c r="G1662" s="1"/>
      <c r="H1662" s="1"/>
      <c r="I1662" s="1"/>
      <c r="N1662" s="1"/>
      <c r="O1662" s="1"/>
      <c r="P1662" s="1"/>
      <c r="U1662" s="1"/>
      <c r="V1662" s="1"/>
      <c r="W1662" s="1"/>
      <c r="AB1662" s="1"/>
      <c r="AC1662" s="1"/>
      <c r="AD1662" s="1"/>
    </row>
    <row r="1663" spans="7:30">
      <c r="G1663" s="1"/>
      <c r="H1663" s="1"/>
      <c r="I1663" s="1"/>
      <c r="N1663" s="1"/>
      <c r="O1663" s="1"/>
      <c r="P1663" s="1"/>
      <c r="U1663" s="1"/>
      <c r="V1663" s="1"/>
      <c r="W1663" s="1"/>
      <c r="AB1663" s="1"/>
      <c r="AC1663" s="1"/>
      <c r="AD1663" s="1"/>
    </row>
    <row r="1664" spans="7:30">
      <c r="G1664" s="1"/>
      <c r="H1664" s="1"/>
      <c r="I1664" s="1"/>
      <c r="N1664" s="1"/>
      <c r="O1664" s="1"/>
      <c r="P1664" s="1"/>
      <c r="U1664" s="1"/>
      <c r="V1664" s="1"/>
      <c r="W1664" s="1"/>
      <c r="AB1664" s="1"/>
      <c r="AC1664" s="1"/>
      <c r="AD1664" s="1"/>
    </row>
    <row r="1665" spans="7:30">
      <c r="G1665" s="1"/>
      <c r="H1665" s="1"/>
      <c r="I1665" s="1"/>
      <c r="N1665" s="1"/>
      <c r="O1665" s="1"/>
      <c r="P1665" s="1"/>
      <c r="U1665" s="1"/>
      <c r="V1665" s="1"/>
      <c r="W1665" s="1"/>
      <c r="AB1665" s="1"/>
      <c r="AC1665" s="1"/>
      <c r="AD1665" s="1"/>
    </row>
    <row r="1666" spans="7:30">
      <c r="G1666" s="1"/>
      <c r="H1666" s="1"/>
      <c r="I1666" s="1"/>
      <c r="N1666" s="1"/>
      <c r="O1666" s="1"/>
      <c r="P1666" s="1"/>
      <c r="U1666" s="1"/>
      <c r="V1666" s="1"/>
      <c r="W1666" s="1"/>
      <c r="AB1666" s="1"/>
      <c r="AC1666" s="1"/>
      <c r="AD1666" s="1"/>
    </row>
    <row r="1667" spans="7:30">
      <c r="G1667" s="1"/>
      <c r="H1667" s="1"/>
      <c r="I1667" s="1"/>
      <c r="N1667" s="1"/>
      <c r="O1667" s="1"/>
      <c r="P1667" s="1"/>
      <c r="U1667" s="1"/>
      <c r="V1667" s="1"/>
      <c r="W1667" s="1"/>
      <c r="AB1667" s="1"/>
      <c r="AC1667" s="1"/>
      <c r="AD1667" s="1"/>
    </row>
    <row r="1668" spans="7:30">
      <c r="G1668" s="1"/>
      <c r="H1668" s="1"/>
      <c r="I1668" s="1"/>
      <c r="N1668" s="1"/>
      <c r="O1668" s="1"/>
      <c r="P1668" s="1"/>
      <c r="U1668" s="1"/>
      <c r="V1668" s="1"/>
      <c r="W1668" s="1"/>
      <c r="AB1668" s="1"/>
      <c r="AC1668" s="1"/>
      <c r="AD1668" s="1"/>
    </row>
    <row r="1669" spans="7:30">
      <c r="G1669" s="1"/>
      <c r="H1669" s="1"/>
      <c r="I1669" s="1"/>
      <c r="N1669" s="1"/>
      <c r="O1669" s="1"/>
      <c r="P1669" s="1"/>
      <c r="U1669" s="1"/>
      <c r="V1669" s="1"/>
      <c r="W1669" s="1"/>
      <c r="AB1669" s="1"/>
      <c r="AC1669" s="1"/>
      <c r="AD1669" s="1"/>
    </row>
    <row r="1670" spans="7:30">
      <c r="G1670" s="1"/>
      <c r="H1670" s="1"/>
      <c r="I1670" s="1"/>
      <c r="N1670" s="1"/>
      <c r="O1670" s="1"/>
      <c r="P1670" s="1"/>
      <c r="U1670" s="1"/>
      <c r="V1670" s="1"/>
      <c r="W1670" s="1"/>
      <c r="AB1670" s="1"/>
      <c r="AC1670" s="1"/>
      <c r="AD1670" s="1"/>
    </row>
    <row r="1671" spans="7:30">
      <c r="G1671" s="1"/>
      <c r="H1671" s="1"/>
      <c r="I1671" s="1"/>
      <c r="N1671" s="1"/>
      <c r="O1671" s="1"/>
      <c r="P1671" s="1"/>
      <c r="U1671" s="1"/>
      <c r="V1671" s="1"/>
      <c r="W1671" s="1"/>
      <c r="AB1671" s="1"/>
      <c r="AC1671" s="1"/>
      <c r="AD1671" s="1"/>
    </row>
    <row r="1672" spans="7:30">
      <c r="G1672" s="1"/>
      <c r="H1672" s="1"/>
      <c r="I1672" s="1"/>
      <c r="N1672" s="1"/>
      <c r="O1672" s="1"/>
      <c r="P1672" s="1"/>
      <c r="U1672" s="1"/>
      <c r="V1672" s="1"/>
      <c r="W1672" s="1"/>
      <c r="AB1672" s="1"/>
      <c r="AC1672" s="1"/>
      <c r="AD1672" s="1"/>
    </row>
    <row r="1673" spans="7:30">
      <c r="G1673" s="1"/>
      <c r="H1673" s="1"/>
      <c r="I1673" s="1"/>
      <c r="N1673" s="1"/>
      <c r="O1673" s="1"/>
      <c r="P1673" s="1"/>
      <c r="U1673" s="1"/>
      <c r="V1673" s="1"/>
      <c r="W1673" s="1"/>
      <c r="AB1673" s="1"/>
      <c r="AC1673" s="1"/>
      <c r="AD1673" s="1"/>
    </row>
    <row r="1674" spans="7:30">
      <c r="G1674" s="1"/>
      <c r="H1674" s="1"/>
      <c r="I1674" s="1"/>
      <c r="N1674" s="1"/>
      <c r="O1674" s="1"/>
      <c r="P1674" s="1"/>
      <c r="U1674" s="1"/>
      <c r="V1674" s="1"/>
      <c r="W1674" s="1"/>
      <c r="AB1674" s="1"/>
      <c r="AC1674" s="1"/>
      <c r="AD1674" s="1"/>
    </row>
    <row r="1675" spans="7:30">
      <c r="G1675" s="1"/>
      <c r="H1675" s="1"/>
      <c r="I1675" s="1"/>
      <c r="N1675" s="1"/>
      <c r="O1675" s="1"/>
      <c r="P1675" s="1"/>
      <c r="U1675" s="1"/>
      <c r="V1675" s="1"/>
      <c r="W1675" s="1"/>
      <c r="AB1675" s="1"/>
      <c r="AC1675" s="1"/>
      <c r="AD1675" s="1"/>
    </row>
    <row r="1676" spans="7:30">
      <c r="G1676" s="1"/>
      <c r="H1676" s="1"/>
      <c r="I1676" s="1"/>
      <c r="N1676" s="1"/>
      <c r="O1676" s="1"/>
      <c r="P1676" s="1"/>
      <c r="U1676" s="1"/>
      <c r="V1676" s="1"/>
      <c r="W1676" s="1"/>
      <c r="AB1676" s="1"/>
      <c r="AC1676" s="1"/>
      <c r="AD1676" s="1"/>
    </row>
    <row r="1677" spans="7:30">
      <c r="G1677" s="1"/>
      <c r="H1677" s="1"/>
      <c r="I1677" s="1"/>
      <c r="N1677" s="1"/>
      <c r="O1677" s="1"/>
      <c r="P1677" s="1"/>
      <c r="U1677" s="1"/>
      <c r="V1677" s="1"/>
      <c r="W1677" s="1"/>
      <c r="AB1677" s="1"/>
      <c r="AC1677" s="1"/>
      <c r="AD1677" s="1"/>
    </row>
    <row r="1678" spans="7:30">
      <c r="G1678" s="1"/>
      <c r="H1678" s="1"/>
      <c r="I1678" s="1"/>
      <c r="N1678" s="1"/>
      <c r="O1678" s="1"/>
      <c r="P1678" s="1"/>
      <c r="U1678" s="1"/>
      <c r="V1678" s="1"/>
      <c r="W1678" s="1"/>
      <c r="AB1678" s="1"/>
      <c r="AC1678" s="1"/>
      <c r="AD1678" s="1"/>
    </row>
    <row r="1679" spans="7:30">
      <c r="G1679" s="1"/>
      <c r="H1679" s="1"/>
      <c r="I1679" s="1"/>
      <c r="N1679" s="1"/>
      <c r="O1679" s="1"/>
      <c r="P1679" s="1"/>
      <c r="U1679" s="1"/>
      <c r="V1679" s="1"/>
      <c r="W1679" s="1"/>
      <c r="AB1679" s="1"/>
      <c r="AC1679" s="1"/>
      <c r="AD1679" s="1"/>
    </row>
    <row r="1680" spans="7:30">
      <c r="G1680" s="1"/>
      <c r="H1680" s="1"/>
      <c r="I1680" s="1"/>
      <c r="N1680" s="1"/>
      <c r="O1680" s="1"/>
      <c r="P1680" s="1"/>
      <c r="U1680" s="1"/>
      <c r="V1680" s="1"/>
      <c r="W1680" s="1"/>
      <c r="AB1680" s="1"/>
      <c r="AC1680" s="1"/>
      <c r="AD1680" s="1"/>
    </row>
    <row r="1681" spans="7:30">
      <c r="G1681" s="1"/>
      <c r="H1681" s="1"/>
      <c r="I1681" s="1"/>
      <c r="N1681" s="1"/>
      <c r="O1681" s="1"/>
      <c r="P1681" s="1"/>
      <c r="U1681" s="1"/>
      <c r="V1681" s="1"/>
      <c r="W1681" s="1"/>
      <c r="AB1681" s="1"/>
      <c r="AC1681" s="1"/>
      <c r="AD1681" s="1"/>
    </row>
    <row r="1682" spans="7:30">
      <c r="G1682" s="1"/>
      <c r="H1682" s="1"/>
      <c r="I1682" s="1"/>
      <c r="N1682" s="1"/>
      <c r="O1682" s="1"/>
      <c r="P1682" s="1"/>
      <c r="U1682" s="1"/>
      <c r="V1682" s="1"/>
      <c r="W1682" s="1"/>
      <c r="AB1682" s="1"/>
      <c r="AC1682" s="1"/>
      <c r="AD1682" s="1"/>
    </row>
    <row r="1683" spans="7:30">
      <c r="G1683" s="1"/>
      <c r="H1683" s="1"/>
      <c r="I1683" s="1"/>
      <c r="N1683" s="1"/>
      <c r="O1683" s="1"/>
      <c r="P1683" s="1"/>
      <c r="U1683" s="1"/>
      <c r="V1683" s="1"/>
      <c r="W1683" s="1"/>
      <c r="AB1683" s="1"/>
      <c r="AC1683" s="1"/>
      <c r="AD1683" s="1"/>
    </row>
    <row r="1684" spans="7:30">
      <c r="G1684" s="1"/>
      <c r="H1684" s="1"/>
      <c r="I1684" s="1"/>
      <c r="N1684" s="1"/>
      <c r="O1684" s="1"/>
      <c r="P1684" s="1"/>
      <c r="U1684" s="1"/>
      <c r="V1684" s="1"/>
      <c r="W1684" s="1"/>
      <c r="AB1684" s="1"/>
      <c r="AC1684" s="1"/>
      <c r="AD1684" s="1"/>
    </row>
    <row r="1685" spans="7:30">
      <c r="G1685" s="1"/>
      <c r="H1685" s="1"/>
      <c r="I1685" s="1"/>
      <c r="N1685" s="1"/>
      <c r="O1685" s="1"/>
      <c r="P1685" s="1"/>
      <c r="U1685" s="1"/>
      <c r="V1685" s="1"/>
      <c r="W1685" s="1"/>
      <c r="AB1685" s="1"/>
      <c r="AC1685" s="1"/>
      <c r="AD1685" s="1"/>
    </row>
    <row r="1686" spans="7:30">
      <c r="G1686" s="1"/>
      <c r="H1686" s="1"/>
      <c r="I1686" s="1"/>
      <c r="N1686" s="1"/>
      <c r="O1686" s="1"/>
      <c r="P1686" s="1"/>
      <c r="U1686" s="1"/>
      <c r="V1686" s="1"/>
      <c r="W1686" s="1"/>
      <c r="AB1686" s="1"/>
      <c r="AC1686" s="1"/>
      <c r="AD1686" s="1"/>
    </row>
    <row r="1687" spans="7:30">
      <c r="G1687" s="1"/>
      <c r="H1687" s="1"/>
      <c r="I1687" s="1"/>
      <c r="N1687" s="1"/>
      <c r="O1687" s="1"/>
      <c r="P1687" s="1"/>
      <c r="U1687" s="1"/>
      <c r="V1687" s="1"/>
      <c r="W1687" s="1"/>
      <c r="AB1687" s="1"/>
      <c r="AC1687" s="1"/>
      <c r="AD1687" s="1"/>
    </row>
    <row r="1688" spans="7:30">
      <c r="G1688" s="1"/>
      <c r="H1688" s="1"/>
      <c r="I1688" s="1"/>
      <c r="N1688" s="1"/>
      <c r="O1688" s="1"/>
      <c r="P1688" s="1"/>
      <c r="U1688" s="1"/>
      <c r="V1688" s="1"/>
      <c r="W1688" s="1"/>
      <c r="AB1688" s="1"/>
      <c r="AC1688" s="1"/>
      <c r="AD1688" s="1"/>
    </row>
    <row r="1689" spans="7:30">
      <c r="G1689" s="1"/>
      <c r="H1689" s="1"/>
      <c r="I1689" s="1"/>
      <c r="N1689" s="1"/>
      <c r="O1689" s="1"/>
      <c r="P1689" s="1"/>
      <c r="U1689" s="1"/>
      <c r="V1689" s="1"/>
      <c r="W1689" s="1"/>
      <c r="AB1689" s="1"/>
      <c r="AC1689" s="1"/>
      <c r="AD1689" s="1"/>
    </row>
    <row r="1690" spans="7:30">
      <c r="G1690" s="1"/>
      <c r="H1690" s="1"/>
      <c r="I1690" s="1"/>
      <c r="N1690" s="1"/>
      <c r="O1690" s="1"/>
      <c r="P1690" s="1"/>
      <c r="U1690" s="1"/>
      <c r="V1690" s="1"/>
      <c r="W1690" s="1"/>
      <c r="AB1690" s="1"/>
      <c r="AC1690" s="1"/>
      <c r="AD1690" s="1"/>
    </row>
    <row r="1691" spans="7:30">
      <c r="G1691" s="1"/>
      <c r="H1691" s="1"/>
      <c r="I1691" s="1"/>
      <c r="N1691" s="1"/>
      <c r="O1691" s="1"/>
      <c r="P1691" s="1"/>
      <c r="U1691" s="1"/>
      <c r="V1691" s="1"/>
      <c r="W1691" s="1"/>
      <c r="AB1691" s="1"/>
      <c r="AC1691" s="1"/>
      <c r="AD1691" s="1"/>
    </row>
    <row r="1692" spans="7:30">
      <c r="G1692" s="1"/>
      <c r="H1692" s="1"/>
      <c r="I1692" s="1"/>
      <c r="N1692" s="1"/>
      <c r="O1692" s="1"/>
      <c r="P1692" s="1"/>
      <c r="U1692" s="1"/>
      <c r="V1692" s="1"/>
      <c r="W1692" s="1"/>
      <c r="AB1692" s="1"/>
      <c r="AC1692" s="1"/>
      <c r="AD1692" s="1"/>
    </row>
    <row r="1693" spans="7:30">
      <c r="G1693" s="1"/>
      <c r="H1693" s="1"/>
      <c r="I1693" s="1"/>
      <c r="N1693" s="1"/>
      <c r="O1693" s="1"/>
      <c r="P1693" s="1"/>
      <c r="U1693" s="1"/>
      <c r="V1693" s="1"/>
      <c r="W1693" s="1"/>
      <c r="AB1693" s="1"/>
      <c r="AC1693" s="1"/>
      <c r="AD1693" s="1"/>
    </row>
    <row r="1694" spans="7:30">
      <c r="G1694" s="1"/>
      <c r="H1694" s="1"/>
      <c r="I1694" s="1"/>
      <c r="N1694" s="1"/>
      <c r="O1694" s="1"/>
      <c r="P1694" s="1"/>
      <c r="U1694" s="1"/>
      <c r="V1694" s="1"/>
      <c r="W1694" s="1"/>
      <c r="AB1694" s="1"/>
      <c r="AC1694" s="1"/>
      <c r="AD1694" s="1"/>
    </row>
    <row r="1695" spans="7:30">
      <c r="G1695" s="1"/>
      <c r="H1695" s="1"/>
      <c r="I1695" s="1"/>
      <c r="N1695" s="1"/>
      <c r="O1695" s="1"/>
      <c r="P1695" s="1"/>
      <c r="U1695" s="1"/>
      <c r="V1695" s="1"/>
      <c r="W1695" s="1"/>
      <c r="AB1695" s="1"/>
      <c r="AC1695" s="1"/>
      <c r="AD1695" s="1"/>
    </row>
    <row r="1696" spans="7:30">
      <c r="G1696" s="1"/>
      <c r="H1696" s="1"/>
      <c r="I1696" s="1"/>
      <c r="N1696" s="1"/>
      <c r="O1696" s="1"/>
      <c r="P1696" s="1"/>
      <c r="U1696" s="1"/>
      <c r="V1696" s="1"/>
      <c r="W1696" s="1"/>
      <c r="AB1696" s="1"/>
      <c r="AC1696" s="1"/>
      <c r="AD1696" s="1"/>
    </row>
    <row r="1697" spans="7:30">
      <c r="G1697" s="1"/>
      <c r="H1697" s="1"/>
      <c r="I1697" s="1"/>
      <c r="N1697" s="1"/>
      <c r="O1697" s="1"/>
      <c r="P1697" s="1"/>
      <c r="U1697" s="1"/>
      <c r="V1697" s="1"/>
      <c r="W1697" s="1"/>
      <c r="AB1697" s="1"/>
      <c r="AC1697" s="1"/>
      <c r="AD1697" s="1"/>
    </row>
    <row r="1698" spans="7:30">
      <c r="G1698" s="1"/>
      <c r="H1698" s="1"/>
      <c r="I1698" s="1"/>
      <c r="N1698" s="1"/>
      <c r="O1698" s="1"/>
      <c r="P1698" s="1"/>
      <c r="U1698" s="1"/>
      <c r="V1698" s="1"/>
      <c r="W1698" s="1"/>
      <c r="AB1698" s="1"/>
      <c r="AC1698" s="1"/>
      <c r="AD1698" s="1"/>
    </row>
    <row r="1699" spans="7:30">
      <c r="G1699" s="1"/>
      <c r="H1699" s="1"/>
      <c r="I1699" s="1"/>
      <c r="N1699" s="1"/>
      <c r="O1699" s="1"/>
      <c r="P1699" s="1"/>
      <c r="U1699" s="1"/>
      <c r="V1699" s="1"/>
      <c r="W1699" s="1"/>
      <c r="AB1699" s="1"/>
      <c r="AC1699" s="1"/>
      <c r="AD1699" s="1"/>
    </row>
    <row r="1700" spans="7:30">
      <c r="G1700" s="1"/>
      <c r="H1700" s="1"/>
      <c r="I1700" s="1"/>
      <c r="N1700" s="1"/>
      <c r="O1700" s="1"/>
      <c r="P1700" s="1"/>
      <c r="U1700" s="1"/>
      <c r="V1700" s="1"/>
      <c r="W1700" s="1"/>
      <c r="AB1700" s="1"/>
      <c r="AC1700" s="1"/>
      <c r="AD1700" s="1"/>
    </row>
    <row r="1701" spans="7:30">
      <c r="G1701" s="1"/>
      <c r="H1701" s="1"/>
      <c r="I1701" s="1"/>
      <c r="N1701" s="1"/>
      <c r="O1701" s="1"/>
      <c r="P1701" s="1"/>
      <c r="U1701" s="1"/>
      <c r="V1701" s="1"/>
      <c r="W1701" s="1"/>
      <c r="AB1701" s="1"/>
      <c r="AC1701" s="1"/>
      <c r="AD1701" s="1"/>
    </row>
    <row r="1702" spans="7:30">
      <c r="G1702" s="1"/>
      <c r="H1702" s="1"/>
      <c r="I1702" s="1"/>
      <c r="N1702" s="1"/>
      <c r="O1702" s="1"/>
      <c r="P1702" s="1"/>
      <c r="U1702" s="1"/>
      <c r="V1702" s="1"/>
      <c r="W1702" s="1"/>
      <c r="AB1702" s="1"/>
      <c r="AC1702" s="1"/>
      <c r="AD1702" s="1"/>
    </row>
    <row r="1703" spans="7:30">
      <c r="G1703" s="1"/>
      <c r="H1703" s="1"/>
      <c r="I1703" s="1"/>
      <c r="N1703" s="1"/>
      <c r="O1703" s="1"/>
      <c r="P1703" s="1"/>
      <c r="U1703" s="1"/>
      <c r="V1703" s="1"/>
      <c r="W1703" s="1"/>
      <c r="AB1703" s="1"/>
      <c r="AC1703" s="1"/>
      <c r="AD1703" s="1"/>
    </row>
    <row r="1704" spans="7:30">
      <c r="G1704" s="1"/>
      <c r="H1704" s="1"/>
      <c r="I1704" s="1"/>
      <c r="N1704" s="1"/>
      <c r="O1704" s="1"/>
      <c r="P1704" s="1"/>
      <c r="U1704" s="1"/>
      <c r="V1704" s="1"/>
      <c r="W1704" s="1"/>
      <c r="AB1704" s="1"/>
      <c r="AC1704" s="1"/>
      <c r="AD1704" s="1"/>
    </row>
    <row r="1705" spans="7:30">
      <c r="G1705" s="1"/>
      <c r="H1705" s="1"/>
      <c r="I1705" s="1"/>
      <c r="N1705" s="1"/>
      <c r="O1705" s="1"/>
      <c r="P1705" s="1"/>
      <c r="U1705" s="1"/>
      <c r="V1705" s="1"/>
      <c r="W1705" s="1"/>
      <c r="AB1705" s="1"/>
      <c r="AC1705" s="1"/>
      <c r="AD1705" s="1"/>
    </row>
    <row r="1706" spans="7:30">
      <c r="G1706" s="1"/>
      <c r="H1706" s="1"/>
      <c r="I1706" s="1"/>
      <c r="N1706" s="1"/>
      <c r="O1706" s="1"/>
      <c r="P1706" s="1"/>
      <c r="U1706" s="1"/>
      <c r="V1706" s="1"/>
      <c r="W1706" s="1"/>
      <c r="AB1706" s="1"/>
      <c r="AC1706" s="1"/>
      <c r="AD1706" s="1"/>
    </row>
    <row r="1707" spans="7:30">
      <c r="G1707" s="1"/>
      <c r="H1707" s="1"/>
      <c r="I1707" s="1"/>
      <c r="N1707" s="1"/>
      <c r="O1707" s="1"/>
      <c r="P1707" s="1"/>
      <c r="U1707" s="1"/>
      <c r="V1707" s="1"/>
      <c r="W1707" s="1"/>
      <c r="AB1707" s="1"/>
      <c r="AC1707" s="1"/>
      <c r="AD1707" s="1"/>
    </row>
    <row r="1708" spans="7:30">
      <c r="G1708" s="1"/>
      <c r="H1708" s="1"/>
      <c r="I1708" s="1"/>
      <c r="N1708" s="1"/>
      <c r="O1708" s="1"/>
      <c r="P1708" s="1"/>
      <c r="U1708" s="1"/>
      <c r="V1708" s="1"/>
      <c r="W1708" s="1"/>
      <c r="AB1708" s="1"/>
      <c r="AC1708" s="1"/>
      <c r="AD1708" s="1"/>
    </row>
    <row r="1709" spans="7:30">
      <c r="G1709" s="1"/>
      <c r="H1709" s="1"/>
      <c r="I1709" s="1"/>
      <c r="N1709" s="1"/>
      <c r="O1709" s="1"/>
      <c r="P1709" s="1"/>
      <c r="U1709" s="1"/>
      <c r="V1709" s="1"/>
      <c r="W1709" s="1"/>
      <c r="AB1709" s="1"/>
      <c r="AC1709" s="1"/>
      <c r="AD1709" s="1"/>
    </row>
    <row r="1710" spans="7:30">
      <c r="G1710" s="1"/>
      <c r="H1710" s="1"/>
      <c r="I1710" s="1"/>
      <c r="N1710" s="1"/>
      <c r="O1710" s="1"/>
      <c r="P1710" s="1"/>
      <c r="U1710" s="1"/>
      <c r="V1710" s="1"/>
      <c r="W1710" s="1"/>
      <c r="AB1710" s="1"/>
      <c r="AC1710" s="1"/>
      <c r="AD1710" s="1"/>
    </row>
    <row r="1711" spans="7:30">
      <c r="G1711" s="1"/>
      <c r="H1711" s="1"/>
      <c r="I1711" s="1"/>
      <c r="N1711" s="1"/>
      <c r="O1711" s="1"/>
      <c r="P1711" s="1"/>
      <c r="U1711" s="1"/>
      <c r="V1711" s="1"/>
      <c r="W1711" s="1"/>
      <c r="AB1711" s="1"/>
      <c r="AC1711" s="1"/>
      <c r="AD1711" s="1"/>
    </row>
    <row r="1712" spans="7:30">
      <c r="G1712" s="1"/>
      <c r="H1712" s="1"/>
      <c r="I1712" s="1"/>
      <c r="N1712" s="1"/>
      <c r="O1712" s="1"/>
      <c r="P1712" s="1"/>
      <c r="U1712" s="1"/>
      <c r="V1712" s="1"/>
      <c r="W1712" s="1"/>
      <c r="AB1712" s="1"/>
      <c r="AC1712" s="1"/>
      <c r="AD1712" s="1"/>
    </row>
    <row r="1713" spans="7:30">
      <c r="G1713" s="1"/>
      <c r="H1713" s="1"/>
      <c r="I1713" s="1"/>
      <c r="N1713" s="1"/>
      <c r="O1713" s="1"/>
      <c r="P1713" s="1"/>
      <c r="U1713" s="1"/>
      <c r="V1713" s="1"/>
      <c r="W1713" s="1"/>
      <c r="AB1713" s="1"/>
      <c r="AC1713" s="1"/>
      <c r="AD1713" s="1"/>
    </row>
    <row r="1714" spans="7:30">
      <c r="G1714" s="1"/>
      <c r="H1714" s="1"/>
      <c r="I1714" s="1"/>
      <c r="N1714" s="1"/>
      <c r="O1714" s="1"/>
      <c r="P1714" s="1"/>
      <c r="U1714" s="1"/>
      <c r="V1714" s="1"/>
      <c r="W1714" s="1"/>
      <c r="AB1714" s="1"/>
      <c r="AC1714" s="1"/>
      <c r="AD1714" s="1"/>
    </row>
    <row r="1715" spans="7:30">
      <c r="G1715" s="1"/>
      <c r="H1715" s="1"/>
      <c r="I1715" s="1"/>
      <c r="N1715" s="1"/>
      <c r="O1715" s="1"/>
      <c r="P1715" s="1"/>
      <c r="U1715" s="1"/>
      <c r="V1715" s="1"/>
      <c r="W1715" s="1"/>
      <c r="AB1715" s="1"/>
      <c r="AC1715" s="1"/>
      <c r="AD1715" s="1"/>
    </row>
    <row r="1716" spans="7:30">
      <c r="G1716" s="1"/>
      <c r="H1716" s="1"/>
      <c r="I1716" s="1"/>
      <c r="N1716" s="1"/>
      <c r="O1716" s="1"/>
      <c r="P1716" s="1"/>
      <c r="U1716" s="1"/>
      <c r="V1716" s="1"/>
      <c r="W1716" s="1"/>
      <c r="AB1716" s="1"/>
      <c r="AC1716" s="1"/>
      <c r="AD1716" s="1"/>
    </row>
    <row r="1717" spans="7:30">
      <c r="G1717" s="1"/>
      <c r="H1717" s="1"/>
      <c r="I1717" s="1"/>
      <c r="N1717" s="1"/>
      <c r="O1717" s="1"/>
      <c r="P1717" s="1"/>
      <c r="U1717" s="1"/>
      <c r="V1717" s="1"/>
      <c r="W1717" s="1"/>
      <c r="AB1717" s="1"/>
      <c r="AC1717" s="1"/>
      <c r="AD1717" s="1"/>
    </row>
    <row r="1718" spans="7:30">
      <c r="G1718" s="1"/>
      <c r="H1718" s="1"/>
      <c r="I1718" s="1"/>
      <c r="N1718" s="1"/>
      <c r="O1718" s="1"/>
      <c r="P1718" s="1"/>
      <c r="U1718" s="1"/>
      <c r="V1718" s="1"/>
      <c r="W1718" s="1"/>
      <c r="AB1718" s="1"/>
      <c r="AC1718" s="1"/>
      <c r="AD1718" s="1"/>
    </row>
    <row r="1719" spans="7:30">
      <c r="G1719" s="1"/>
      <c r="H1719" s="1"/>
      <c r="I1719" s="1"/>
      <c r="N1719" s="1"/>
      <c r="O1719" s="1"/>
      <c r="P1719" s="1"/>
      <c r="U1719" s="1"/>
      <c r="V1719" s="1"/>
      <c r="W1719" s="1"/>
      <c r="AB1719" s="1"/>
      <c r="AC1719" s="1"/>
      <c r="AD1719" s="1"/>
    </row>
    <row r="1720" spans="7:30">
      <c r="G1720" s="1"/>
      <c r="H1720" s="1"/>
      <c r="I1720" s="1"/>
      <c r="N1720" s="1"/>
      <c r="O1720" s="1"/>
      <c r="P1720" s="1"/>
      <c r="U1720" s="1"/>
      <c r="V1720" s="1"/>
      <c r="W1720" s="1"/>
      <c r="AB1720" s="1"/>
      <c r="AC1720" s="1"/>
      <c r="AD1720" s="1"/>
    </row>
    <row r="1721" spans="7:30">
      <c r="G1721" s="1"/>
      <c r="H1721" s="1"/>
      <c r="I1721" s="1"/>
      <c r="N1721" s="1"/>
      <c r="O1721" s="1"/>
      <c r="P1721" s="1"/>
      <c r="U1721" s="1"/>
      <c r="V1721" s="1"/>
      <c r="W1721" s="1"/>
      <c r="AB1721" s="1"/>
      <c r="AC1721" s="1"/>
      <c r="AD1721" s="1"/>
    </row>
    <row r="1722" spans="7:30">
      <c r="G1722" s="1"/>
      <c r="H1722" s="1"/>
      <c r="I1722" s="1"/>
      <c r="N1722" s="1"/>
      <c r="O1722" s="1"/>
      <c r="P1722" s="1"/>
      <c r="U1722" s="1"/>
      <c r="V1722" s="1"/>
      <c r="W1722" s="1"/>
      <c r="AB1722" s="1"/>
      <c r="AC1722" s="1"/>
      <c r="AD1722" s="1"/>
    </row>
    <row r="1723" spans="7:30">
      <c r="G1723" s="1"/>
      <c r="H1723" s="1"/>
      <c r="I1723" s="1"/>
      <c r="N1723" s="1"/>
      <c r="O1723" s="1"/>
      <c r="P1723" s="1"/>
      <c r="U1723" s="1"/>
      <c r="V1723" s="1"/>
      <c r="W1723" s="1"/>
      <c r="AB1723" s="1"/>
      <c r="AC1723" s="1"/>
      <c r="AD1723" s="1"/>
    </row>
    <row r="1724" spans="7:30">
      <c r="G1724" s="1"/>
      <c r="H1724" s="1"/>
      <c r="I1724" s="1"/>
      <c r="N1724" s="1"/>
      <c r="O1724" s="1"/>
      <c r="P1724" s="1"/>
      <c r="U1724" s="1"/>
      <c r="V1724" s="1"/>
      <c r="W1724" s="1"/>
      <c r="AB1724" s="1"/>
      <c r="AC1724" s="1"/>
      <c r="AD1724" s="1"/>
    </row>
    <row r="1725" spans="7:30">
      <c r="G1725" s="1"/>
      <c r="H1725" s="1"/>
      <c r="I1725" s="1"/>
      <c r="N1725" s="1"/>
      <c r="O1725" s="1"/>
      <c r="P1725" s="1"/>
      <c r="U1725" s="1"/>
      <c r="V1725" s="1"/>
      <c r="W1725" s="1"/>
      <c r="AB1725" s="1"/>
      <c r="AC1725" s="1"/>
      <c r="AD1725" s="1"/>
    </row>
    <row r="1726" spans="7:30">
      <c r="G1726" s="1"/>
      <c r="H1726" s="1"/>
      <c r="I1726" s="1"/>
      <c r="N1726" s="1"/>
      <c r="O1726" s="1"/>
      <c r="P1726" s="1"/>
      <c r="U1726" s="1"/>
      <c r="V1726" s="1"/>
      <c r="W1726" s="1"/>
      <c r="AB1726" s="1"/>
      <c r="AC1726" s="1"/>
      <c r="AD1726" s="1"/>
    </row>
    <row r="1727" spans="7:30">
      <c r="G1727" s="1"/>
      <c r="H1727" s="1"/>
      <c r="I1727" s="1"/>
      <c r="N1727" s="1"/>
      <c r="O1727" s="1"/>
      <c r="P1727" s="1"/>
      <c r="U1727" s="1"/>
      <c r="V1727" s="1"/>
      <c r="W1727" s="1"/>
      <c r="AB1727" s="1"/>
      <c r="AC1727" s="1"/>
      <c r="AD1727" s="1"/>
    </row>
    <row r="1728" spans="7:30">
      <c r="G1728" s="1"/>
      <c r="H1728" s="1"/>
      <c r="I1728" s="1"/>
      <c r="N1728" s="1"/>
      <c r="O1728" s="1"/>
      <c r="P1728" s="1"/>
      <c r="U1728" s="1"/>
      <c r="V1728" s="1"/>
      <c r="W1728" s="1"/>
      <c r="AB1728" s="1"/>
      <c r="AC1728" s="1"/>
      <c r="AD1728" s="1"/>
    </row>
    <row r="1729" spans="7:30">
      <c r="G1729" s="1"/>
      <c r="H1729" s="1"/>
      <c r="I1729" s="1"/>
      <c r="N1729" s="1"/>
      <c r="O1729" s="1"/>
      <c r="P1729" s="1"/>
      <c r="U1729" s="1"/>
      <c r="V1729" s="1"/>
      <c r="W1729" s="1"/>
      <c r="AB1729" s="1"/>
      <c r="AC1729" s="1"/>
      <c r="AD1729" s="1"/>
    </row>
    <row r="1730" spans="7:30">
      <c r="G1730" s="1"/>
      <c r="H1730" s="1"/>
      <c r="I1730" s="1"/>
      <c r="N1730" s="1"/>
      <c r="O1730" s="1"/>
      <c r="P1730" s="1"/>
      <c r="U1730" s="1"/>
      <c r="V1730" s="1"/>
      <c r="W1730" s="1"/>
      <c r="AB1730" s="1"/>
      <c r="AC1730" s="1"/>
      <c r="AD1730" s="1"/>
    </row>
    <row r="1731" spans="7:30">
      <c r="G1731" s="1"/>
      <c r="H1731" s="1"/>
      <c r="I1731" s="1"/>
      <c r="N1731" s="1"/>
      <c r="O1731" s="1"/>
      <c r="P1731" s="1"/>
      <c r="U1731" s="1"/>
      <c r="V1731" s="1"/>
      <c r="W1731" s="1"/>
      <c r="AB1731" s="1"/>
      <c r="AC1731" s="1"/>
      <c r="AD1731" s="1"/>
    </row>
    <row r="1732" spans="7:30">
      <c r="G1732" s="1"/>
      <c r="H1732" s="1"/>
      <c r="I1732" s="1"/>
      <c r="N1732" s="1"/>
      <c r="O1732" s="1"/>
      <c r="P1732" s="1"/>
      <c r="U1732" s="1"/>
      <c r="V1732" s="1"/>
      <c r="W1732" s="1"/>
      <c r="AB1732" s="1"/>
      <c r="AC1732" s="1"/>
      <c r="AD1732" s="1"/>
    </row>
    <row r="1733" spans="7:30">
      <c r="G1733" s="1"/>
      <c r="H1733" s="1"/>
      <c r="I1733" s="1"/>
      <c r="N1733" s="1"/>
      <c r="O1733" s="1"/>
      <c r="P1733" s="1"/>
      <c r="U1733" s="1"/>
      <c r="V1733" s="1"/>
      <c r="W1733" s="1"/>
      <c r="AB1733" s="1"/>
      <c r="AC1733" s="1"/>
      <c r="AD1733" s="1"/>
    </row>
    <row r="1734" spans="7:30">
      <c r="G1734" s="1"/>
      <c r="H1734" s="1"/>
      <c r="I1734" s="1"/>
      <c r="N1734" s="1"/>
      <c r="O1734" s="1"/>
      <c r="P1734" s="1"/>
      <c r="U1734" s="1"/>
      <c r="V1734" s="1"/>
      <c r="W1734" s="1"/>
      <c r="AB1734" s="1"/>
      <c r="AC1734" s="1"/>
      <c r="AD1734" s="1"/>
    </row>
    <row r="1735" spans="7:30">
      <c r="G1735" s="1"/>
      <c r="H1735" s="1"/>
      <c r="I1735" s="1"/>
      <c r="N1735" s="1"/>
      <c r="O1735" s="1"/>
      <c r="P1735" s="1"/>
      <c r="U1735" s="1"/>
      <c r="V1735" s="1"/>
      <c r="W1735" s="1"/>
      <c r="AB1735" s="1"/>
      <c r="AC1735" s="1"/>
      <c r="AD1735" s="1"/>
    </row>
    <row r="1736" spans="7:30">
      <c r="G1736" s="1"/>
      <c r="H1736" s="1"/>
      <c r="I1736" s="1"/>
      <c r="N1736" s="1"/>
      <c r="O1736" s="1"/>
      <c r="P1736" s="1"/>
      <c r="U1736" s="1"/>
      <c r="V1736" s="1"/>
      <c r="W1736" s="1"/>
      <c r="AB1736" s="1"/>
      <c r="AC1736" s="1"/>
      <c r="AD1736" s="1"/>
    </row>
    <row r="1737" spans="7:30">
      <c r="G1737" s="1"/>
      <c r="H1737" s="1"/>
      <c r="I1737" s="1"/>
      <c r="N1737" s="1"/>
      <c r="O1737" s="1"/>
      <c r="P1737" s="1"/>
      <c r="U1737" s="1"/>
      <c r="V1737" s="1"/>
      <c r="W1737" s="1"/>
      <c r="AB1737" s="1"/>
      <c r="AC1737" s="1"/>
      <c r="AD1737" s="1"/>
    </row>
    <row r="1738" spans="7:30">
      <c r="G1738" s="1"/>
      <c r="H1738" s="1"/>
      <c r="I1738" s="1"/>
      <c r="N1738" s="1"/>
      <c r="O1738" s="1"/>
      <c r="P1738" s="1"/>
      <c r="U1738" s="1"/>
      <c r="V1738" s="1"/>
      <c r="W1738" s="1"/>
      <c r="AB1738" s="1"/>
      <c r="AC1738" s="1"/>
      <c r="AD1738" s="1"/>
    </row>
    <row r="1739" spans="7:30">
      <c r="G1739" s="1"/>
      <c r="H1739" s="1"/>
      <c r="I1739" s="1"/>
      <c r="N1739" s="1"/>
      <c r="O1739" s="1"/>
      <c r="P1739" s="1"/>
      <c r="U1739" s="1"/>
      <c r="V1739" s="1"/>
      <c r="W1739" s="1"/>
      <c r="AB1739" s="1"/>
      <c r="AC1739" s="1"/>
      <c r="AD1739" s="1"/>
    </row>
    <row r="1740" spans="7:30">
      <c r="G1740" s="1"/>
      <c r="H1740" s="1"/>
      <c r="I1740" s="1"/>
      <c r="N1740" s="1"/>
      <c r="O1740" s="1"/>
      <c r="P1740" s="1"/>
      <c r="U1740" s="1"/>
      <c r="V1740" s="1"/>
      <c r="W1740" s="1"/>
      <c r="AB1740" s="1"/>
      <c r="AC1740" s="1"/>
      <c r="AD1740" s="1"/>
    </row>
    <row r="1741" spans="7:30">
      <c r="G1741" s="1"/>
      <c r="H1741" s="1"/>
      <c r="I1741" s="1"/>
      <c r="N1741" s="1"/>
      <c r="O1741" s="1"/>
      <c r="P1741" s="1"/>
      <c r="U1741" s="1"/>
      <c r="V1741" s="1"/>
      <c r="W1741" s="1"/>
      <c r="AB1741" s="1"/>
      <c r="AC1741" s="1"/>
      <c r="AD1741" s="1"/>
    </row>
    <row r="1742" spans="7:30">
      <c r="G1742" s="1"/>
      <c r="H1742" s="1"/>
      <c r="I1742" s="1"/>
      <c r="N1742" s="1"/>
      <c r="O1742" s="1"/>
      <c r="P1742" s="1"/>
      <c r="U1742" s="1"/>
      <c r="V1742" s="1"/>
      <c r="W1742" s="1"/>
      <c r="AB1742" s="1"/>
      <c r="AC1742" s="1"/>
      <c r="AD1742" s="1"/>
    </row>
    <row r="1743" spans="7:30">
      <c r="G1743" s="1"/>
      <c r="H1743" s="1"/>
      <c r="I1743" s="1"/>
      <c r="N1743" s="1"/>
      <c r="O1743" s="1"/>
      <c r="P1743" s="1"/>
      <c r="U1743" s="1"/>
      <c r="V1743" s="1"/>
      <c r="W1743" s="1"/>
      <c r="AB1743" s="1"/>
      <c r="AC1743" s="1"/>
      <c r="AD1743" s="1"/>
    </row>
    <row r="1744" spans="7:30">
      <c r="G1744" s="1"/>
      <c r="H1744" s="1"/>
      <c r="I1744" s="1"/>
      <c r="N1744" s="1"/>
      <c r="O1744" s="1"/>
      <c r="P1744" s="1"/>
      <c r="U1744" s="1"/>
      <c r="V1744" s="1"/>
      <c r="W1744" s="1"/>
      <c r="AB1744" s="1"/>
      <c r="AC1744" s="1"/>
      <c r="AD1744" s="1"/>
    </row>
    <row r="1745" spans="7:30">
      <c r="G1745" s="1"/>
      <c r="H1745" s="1"/>
      <c r="I1745" s="1"/>
      <c r="N1745" s="1"/>
      <c r="O1745" s="1"/>
      <c r="P1745" s="1"/>
      <c r="U1745" s="1"/>
      <c r="V1745" s="1"/>
      <c r="W1745" s="1"/>
      <c r="AB1745" s="1"/>
      <c r="AC1745" s="1"/>
      <c r="AD1745" s="1"/>
    </row>
    <row r="1746" spans="7:30">
      <c r="G1746" s="1"/>
      <c r="H1746" s="1"/>
      <c r="I1746" s="1"/>
      <c r="N1746" s="1"/>
      <c r="O1746" s="1"/>
      <c r="P1746" s="1"/>
      <c r="U1746" s="1"/>
      <c r="V1746" s="1"/>
      <c r="W1746" s="1"/>
      <c r="AB1746" s="1"/>
      <c r="AC1746" s="1"/>
      <c r="AD1746" s="1"/>
    </row>
    <row r="1747" spans="7:30">
      <c r="G1747" s="1"/>
      <c r="H1747" s="1"/>
      <c r="I1747" s="1"/>
      <c r="N1747" s="1"/>
      <c r="O1747" s="1"/>
      <c r="P1747" s="1"/>
      <c r="U1747" s="1"/>
      <c r="V1747" s="1"/>
      <c r="W1747" s="1"/>
      <c r="AB1747" s="1"/>
      <c r="AC1747" s="1"/>
      <c r="AD1747" s="1"/>
    </row>
    <row r="1748" spans="7:30">
      <c r="G1748" s="1"/>
      <c r="H1748" s="1"/>
      <c r="I1748" s="1"/>
      <c r="N1748" s="1"/>
      <c r="O1748" s="1"/>
      <c r="P1748" s="1"/>
      <c r="U1748" s="1"/>
      <c r="V1748" s="1"/>
      <c r="W1748" s="1"/>
      <c r="AB1748" s="1"/>
      <c r="AC1748" s="1"/>
      <c r="AD1748" s="1"/>
    </row>
    <row r="1749" spans="7:30">
      <c r="G1749" s="1"/>
      <c r="H1749" s="1"/>
      <c r="I1749" s="1"/>
      <c r="N1749" s="1"/>
      <c r="O1749" s="1"/>
      <c r="P1749" s="1"/>
      <c r="U1749" s="1"/>
      <c r="V1749" s="1"/>
      <c r="W1749" s="1"/>
      <c r="AB1749" s="1"/>
      <c r="AC1749" s="1"/>
      <c r="AD1749" s="1"/>
    </row>
    <row r="1750" spans="7:30">
      <c r="G1750" s="1"/>
      <c r="H1750" s="1"/>
      <c r="I1750" s="1"/>
      <c r="N1750" s="1"/>
      <c r="O1750" s="1"/>
      <c r="P1750" s="1"/>
      <c r="U1750" s="1"/>
      <c r="V1750" s="1"/>
      <c r="W1750" s="1"/>
      <c r="AB1750" s="1"/>
      <c r="AC1750" s="1"/>
      <c r="AD1750" s="1"/>
    </row>
    <row r="1751" spans="7:30">
      <c r="G1751" s="1"/>
      <c r="H1751" s="1"/>
      <c r="I1751" s="1"/>
      <c r="N1751" s="1"/>
      <c r="O1751" s="1"/>
      <c r="P1751" s="1"/>
      <c r="U1751" s="1"/>
      <c r="V1751" s="1"/>
      <c r="W1751" s="1"/>
      <c r="AB1751" s="1"/>
      <c r="AC1751" s="1"/>
      <c r="AD1751" s="1"/>
    </row>
    <row r="1752" spans="7:30">
      <c r="G1752" s="1"/>
      <c r="H1752" s="1"/>
      <c r="I1752" s="1"/>
      <c r="N1752" s="1"/>
      <c r="O1752" s="1"/>
      <c r="P1752" s="1"/>
      <c r="U1752" s="1"/>
      <c r="V1752" s="1"/>
      <c r="W1752" s="1"/>
      <c r="AB1752" s="1"/>
      <c r="AC1752" s="1"/>
      <c r="AD1752" s="1"/>
    </row>
    <row r="1753" spans="7:30">
      <c r="G1753" s="1"/>
      <c r="H1753" s="1"/>
      <c r="I1753" s="1"/>
      <c r="N1753" s="1"/>
      <c r="O1753" s="1"/>
      <c r="P1753" s="1"/>
      <c r="U1753" s="1"/>
      <c r="V1753" s="1"/>
      <c r="W1753" s="1"/>
      <c r="AB1753" s="1"/>
      <c r="AC1753" s="1"/>
      <c r="AD1753" s="1"/>
    </row>
    <row r="1754" spans="7:30">
      <c r="G1754" s="1"/>
      <c r="H1754" s="1"/>
      <c r="I1754" s="1"/>
      <c r="N1754" s="1"/>
      <c r="O1754" s="1"/>
      <c r="P1754" s="1"/>
      <c r="U1754" s="1"/>
      <c r="V1754" s="1"/>
      <c r="W1754" s="1"/>
      <c r="AB1754" s="1"/>
      <c r="AC1754" s="1"/>
      <c r="AD1754" s="1"/>
    </row>
    <row r="1755" spans="7:30">
      <c r="G1755" s="1"/>
      <c r="H1755" s="1"/>
      <c r="I1755" s="1"/>
      <c r="N1755" s="1"/>
      <c r="O1755" s="1"/>
      <c r="P1755" s="1"/>
      <c r="U1755" s="1"/>
      <c r="V1755" s="1"/>
      <c r="W1755" s="1"/>
      <c r="AB1755" s="1"/>
      <c r="AC1755" s="1"/>
      <c r="AD1755" s="1"/>
    </row>
    <row r="1756" spans="7:30">
      <c r="G1756" s="1"/>
      <c r="H1756" s="1"/>
      <c r="I1756" s="1"/>
      <c r="N1756" s="1"/>
      <c r="O1756" s="1"/>
      <c r="P1756" s="1"/>
      <c r="U1756" s="1"/>
      <c r="V1756" s="1"/>
      <c r="W1756" s="1"/>
      <c r="AB1756" s="1"/>
      <c r="AC1756" s="1"/>
      <c r="AD1756" s="1"/>
    </row>
    <row r="1757" spans="7:30">
      <c r="G1757" s="1"/>
      <c r="H1757" s="1"/>
      <c r="I1757" s="1"/>
      <c r="N1757" s="1"/>
      <c r="O1757" s="1"/>
      <c r="P1757" s="1"/>
      <c r="U1757" s="1"/>
      <c r="V1757" s="1"/>
      <c r="W1757" s="1"/>
      <c r="AB1757" s="1"/>
      <c r="AC1757" s="1"/>
      <c r="AD1757" s="1"/>
    </row>
    <row r="1758" spans="7:30">
      <c r="G1758" s="1"/>
      <c r="H1758" s="1"/>
      <c r="I1758" s="1"/>
      <c r="N1758" s="1"/>
      <c r="O1758" s="1"/>
      <c r="P1758" s="1"/>
      <c r="U1758" s="1"/>
      <c r="V1758" s="1"/>
      <c r="W1758" s="1"/>
      <c r="AB1758" s="1"/>
      <c r="AC1758" s="1"/>
      <c r="AD1758" s="1"/>
    </row>
    <row r="1759" spans="7:30">
      <c r="G1759" s="1"/>
      <c r="H1759" s="1"/>
      <c r="I1759" s="1"/>
      <c r="N1759" s="1"/>
      <c r="O1759" s="1"/>
      <c r="P1759" s="1"/>
      <c r="U1759" s="1"/>
      <c r="V1759" s="1"/>
      <c r="W1759" s="1"/>
      <c r="AB1759" s="1"/>
      <c r="AC1759" s="1"/>
      <c r="AD1759" s="1"/>
    </row>
    <row r="1760" spans="7:30">
      <c r="G1760" s="1"/>
      <c r="H1760" s="1"/>
      <c r="I1760" s="1"/>
      <c r="N1760" s="1"/>
      <c r="O1760" s="1"/>
      <c r="P1760" s="1"/>
      <c r="U1760" s="1"/>
      <c r="V1760" s="1"/>
      <c r="W1760" s="1"/>
      <c r="AB1760" s="1"/>
      <c r="AC1760" s="1"/>
      <c r="AD1760" s="1"/>
    </row>
    <row r="1761" spans="7:30">
      <c r="G1761" s="1"/>
      <c r="H1761" s="1"/>
      <c r="I1761" s="1"/>
      <c r="N1761" s="1"/>
      <c r="O1761" s="1"/>
      <c r="P1761" s="1"/>
      <c r="U1761" s="1"/>
      <c r="V1761" s="1"/>
      <c r="W1761" s="1"/>
      <c r="AB1761" s="1"/>
      <c r="AC1761" s="1"/>
      <c r="AD1761" s="1"/>
    </row>
    <row r="1762" spans="7:30">
      <c r="G1762" s="1"/>
      <c r="H1762" s="1"/>
      <c r="I1762" s="1"/>
      <c r="N1762" s="1"/>
      <c r="O1762" s="1"/>
      <c r="P1762" s="1"/>
      <c r="U1762" s="1"/>
      <c r="V1762" s="1"/>
      <c r="W1762" s="1"/>
      <c r="AB1762" s="1"/>
      <c r="AC1762" s="1"/>
      <c r="AD1762" s="1"/>
    </row>
    <row r="1763" spans="7:30">
      <c r="G1763" s="1"/>
      <c r="H1763" s="1"/>
      <c r="I1763" s="1"/>
      <c r="N1763" s="1"/>
      <c r="O1763" s="1"/>
      <c r="P1763" s="1"/>
      <c r="U1763" s="1"/>
      <c r="V1763" s="1"/>
      <c r="W1763" s="1"/>
      <c r="AB1763" s="1"/>
      <c r="AC1763" s="1"/>
      <c r="AD1763" s="1"/>
    </row>
    <row r="1764" spans="7:30">
      <c r="G1764" s="1"/>
      <c r="H1764" s="1"/>
      <c r="I1764" s="1"/>
      <c r="N1764" s="1"/>
      <c r="O1764" s="1"/>
      <c r="P1764" s="1"/>
      <c r="U1764" s="1"/>
      <c r="V1764" s="1"/>
      <c r="W1764" s="1"/>
      <c r="AB1764" s="1"/>
      <c r="AC1764" s="1"/>
      <c r="AD1764" s="1"/>
    </row>
    <row r="1765" spans="7:30">
      <c r="G1765" s="1"/>
      <c r="H1765" s="1"/>
      <c r="I1765" s="1"/>
      <c r="N1765" s="1"/>
      <c r="O1765" s="1"/>
      <c r="P1765" s="1"/>
      <c r="U1765" s="1"/>
      <c r="V1765" s="1"/>
      <c r="W1765" s="1"/>
      <c r="AB1765" s="1"/>
      <c r="AC1765" s="1"/>
      <c r="AD1765" s="1"/>
    </row>
    <row r="1766" spans="7:30">
      <c r="G1766" s="1"/>
      <c r="H1766" s="1"/>
      <c r="I1766" s="1"/>
      <c r="N1766" s="1"/>
      <c r="O1766" s="1"/>
      <c r="P1766" s="1"/>
      <c r="U1766" s="1"/>
      <c r="V1766" s="1"/>
      <c r="W1766" s="1"/>
      <c r="AB1766" s="1"/>
      <c r="AC1766" s="1"/>
      <c r="AD1766" s="1"/>
    </row>
    <row r="1767" spans="7:30">
      <c r="G1767" s="1"/>
      <c r="H1767" s="1"/>
      <c r="I1767" s="1"/>
      <c r="N1767" s="1"/>
      <c r="O1767" s="1"/>
      <c r="P1767" s="1"/>
      <c r="U1767" s="1"/>
      <c r="V1767" s="1"/>
      <c r="W1767" s="1"/>
      <c r="AB1767" s="1"/>
      <c r="AC1767" s="1"/>
      <c r="AD1767" s="1"/>
    </row>
    <row r="1768" spans="7:30">
      <c r="G1768" s="1"/>
      <c r="H1768" s="1"/>
      <c r="I1768" s="1"/>
      <c r="N1768" s="1"/>
      <c r="O1768" s="1"/>
      <c r="P1768" s="1"/>
      <c r="U1768" s="1"/>
      <c r="V1768" s="1"/>
      <c r="W1768" s="1"/>
      <c r="AB1768" s="1"/>
      <c r="AC1768" s="1"/>
      <c r="AD1768" s="1"/>
    </row>
    <row r="1769" spans="7:30">
      <c r="G1769" s="1"/>
      <c r="H1769" s="1"/>
      <c r="I1769" s="1"/>
      <c r="N1769" s="1"/>
      <c r="O1769" s="1"/>
      <c r="P1769" s="1"/>
      <c r="U1769" s="1"/>
      <c r="V1769" s="1"/>
      <c r="W1769" s="1"/>
      <c r="AB1769" s="1"/>
      <c r="AC1769" s="1"/>
      <c r="AD1769" s="1"/>
    </row>
    <row r="1770" spans="7:30">
      <c r="G1770" s="1"/>
      <c r="H1770" s="1"/>
      <c r="I1770" s="1"/>
      <c r="N1770" s="1"/>
      <c r="O1770" s="1"/>
      <c r="P1770" s="1"/>
      <c r="U1770" s="1"/>
      <c r="V1770" s="1"/>
      <c r="W1770" s="1"/>
      <c r="AB1770" s="1"/>
      <c r="AC1770" s="1"/>
      <c r="AD1770" s="1"/>
    </row>
    <row r="1771" spans="7:30">
      <c r="G1771" s="1"/>
      <c r="H1771" s="1"/>
      <c r="I1771" s="1"/>
      <c r="N1771" s="1"/>
      <c r="O1771" s="1"/>
      <c r="P1771" s="1"/>
      <c r="U1771" s="1"/>
      <c r="V1771" s="1"/>
      <c r="W1771" s="1"/>
      <c r="AB1771" s="1"/>
      <c r="AC1771" s="1"/>
      <c r="AD1771" s="1"/>
    </row>
    <row r="1772" spans="7:30">
      <c r="G1772" s="1"/>
      <c r="H1772" s="1"/>
      <c r="I1772" s="1"/>
      <c r="N1772" s="1"/>
      <c r="O1772" s="1"/>
      <c r="P1772" s="1"/>
      <c r="U1772" s="1"/>
      <c r="V1772" s="1"/>
      <c r="W1772" s="1"/>
      <c r="AB1772" s="1"/>
      <c r="AC1772" s="1"/>
      <c r="AD1772" s="1"/>
    </row>
    <row r="1773" spans="7:30">
      <c r="G1773" s="1"/>
      <c r="H1773" s="1"/>
      <c r="I1773" s="1"/>
      <c r="N1773" s="1"/>
      <c r="O1773" s="1"/>
      <c r="P1773" s="1"/>
      <c r="U1773" s="1"/>
      <c r="V1773" s="1"/>
      <c r="W1773" s="1"/>
      <c r="AB1773" s="1"/>
      <c r="AC1773" s="1"/>
      <c r="AD1773" s="1"/>
    </row>
    <row r="1774" spans="7:30">
      <c r="G1774" s="1"/>
      <c r="H1774" s="1"/>
      <c r="I1774" s="1"/>
      <c r="N1774" s="1"/>
      <c r="O1774" s="1"/>
      <c r="P1774" s="1"/>
      <c r="U1774" s="1"/>
      <c r="V1774" s="1"/>
      <c r="W1774" s="1"/>
      <c r="AB1774" s="1"/>
      <c r="AC1774" s="1"/>
      <c r="AD1774" s="1"/>
    </row>
    <row r="1775" spans="7:30">
      <c r="G1775" s="1"/>
      <c r="H1775" s="1"/>
      <c r="I1775" s="1"/>
      <c r="N1775" s="1"/>
      <c r="O1775" s="1"/>
      <c r="P1775" s="1"/>
      <c r="U1775" s="1"/>
      <c r="V1775" s="1"/>
      <c r="W1775" s="1"/>
      <c r="AB1775" s="1"/>
      <c r="AC1775" s="1"/>
      <c r="AD1775" s="1"/>
    </row>
    <row r="1776" spans="7:30">
      <c r="G1776" s="1"/>
      <c r="H1776" s="1"/>
      <c r="I1776" s="1"/>
      <c r="N1776" s="1"/>
      <c r="O1776" s="1"/>
      <c r="P1776" s="1"/>
      <c r="U1776" s="1"/>
      <c r="V1776" s="1"/>
      <c r="W1776" s="1"/>
      <c r="AB1776" s="1"/>
      <c r="AC1776" s="1"/>
      <c r="AD1776" s="1"/>
    </row>
    <row r="1777" spans="7:30">
      <c r="G1777" s="1"/>
      <c r="H1777" s="1"/>
      <c r="I1777" s="1"/>
      <c r="N1777" s="1"/>
      <c r="O1777" s="1"/>
      <c r="P1777" s="1"/>
      <c r="U1777" s="1"/>
      <c r="V1777" s="1"/>
      <c r="W1777" s="1"/>
      <c r="AB1777" s="1"/>
      <c r="AC1777" s="1"/>
      <c r="AD1777" s="1"/>
    </row>
    <row r="1778" spans="7:30">
      <c r="G1778" s="1"/>
      <c r="H1778" s="1"/>
      <c r="I1778" s="1"/>
      <c r="N1778" s="1"/>
      <c r="O1778" s="1"/>
      <c r="P1778" s="1"/>
      <c r="U1778" s="1"/>
      <c r="V1778" s="1"/>
      <c r="W1778" s="1"/>
      <c r="AB1778" s="1"/>
      <c r="AC1778" s="1"/>
      <c r="AD1778" s="1"/>
    </row>
    <row r="1779" spans="7:30">
      <c r="G1779" s="1"/>
      <c r="H1779" s="1"/>
      <c r="I1779" s="1"/>
      <c r="N1779" s="1"/>
      <c r="O1779" s="1"/>
      <c r="P1779" s="1"/>
      <c r="U1779" s="1"/>
      <c r="V1779" s="1"/>
      <c r="W1779" s="1"/>
      <c r="AB1779" s="1"/>
      <c r="AC1779" s="1"/>
      <c r="AD1779" s="1"/>
    </row>
    <row r="1780" spans="7:30">
      <c r="G1780" s="1"/>
      <c r="H1780" s="1"/>
      <c r="I1780" s="1"/>
      <c r="N1780" s="1"/>
      <c r="O1780" s="1"/>
      <c r="P1780" s="1"/>
      <c r="U1780" s="1"/>
      <c r="V1780" s="1"/>
      <c r="W1780" s="1"/>
      <c r="AB1780" s="1"/>
      <c r="AC1780" s="1"/>
      <c r="AD1780" s="1"/>
    </row>
    <row r="1781" spans="7:30">
      <c r="G1781" s="1"/>
      <c r="H1781" s="1"/>
      <c r="I1781" s="1"/>
      <c r="N1781" s="1"/>
      <c r="O1781" s="1"/>
      <c r="P1781" s="1"/>
      <c r="U1781" s="1"/>
      <c r="V1781" s="1"/>
      <c r="W1781" s="1"/>
      <c r="AB1781" s="1"/>
      <c r="AC1781" s="1"/>
      <c r="AD1781" s="1"/>
    </row>
    <row r="1782" spans="7:30">
      <c r="G1782" s="1"/>
      <c r="H1782" s="1"/>
      <c r="I1782" s="1"/>
      <c r="N1782" s="1"/>
      <c r="O1782" s="1"/>
      <c r="P1782" s="1"/>
      <c r="U1782" s="1"/>
      <c r="V1782" s="1"/>
      <c r="W1782" s="1"/>
      <c r="AB1782" s="1"/>
      <c r="AC1782" s="1"/>
      <c r="AD1782" s="1"/>
    </row>
    <row r="1783" spans="7:30">
      <c r="G1783" s="1"/>
      <c r="H1783" s="1"/>
      <c r="I1783" s="1"/>
      <c r="N1783" s="1"/>
      <c r="O1783" s="1"/>
      <c r="P1783" s="1"/>
      <c r="U1783" s="1"/>
      <c r="V1783" s="1"/>
      <c r="W1783" s="1"/>
      <c r="AB1783" s="1"/>
      <c r="AC1783" s="1"/>
      <c r="AD1783" s="1"/>
    </row>
    <row r="1784" spans="7:30">
      <c r="G1784" s="1"/>
      <c r="H1784" s="1"/>
      <c r="I1784" s="1"/>
      <c r="N1784" s="1"/>
      <c r="O1784" s="1"/>
      <c r="P1784" s="1"/>
      <c r="U1784" s="1"/>
      <c r="V1784" s="1"/>
      <c r="W1784" s="1"/>
      <c r="AB1784" s="1"/>
      <c r="AC1784" s="1"/>
      <c r="AD1784" s="1"/>
    </row>
    <row r="1785" spans="7:30">
      <c r="G1785" s="1"/>
      <c r="H1785" s="1"/>
      <c r="I1785" s="1"/>
      <c r="N1785" s="1"/>
      <c r="O1785" s="1"/>
      <c r="P1785" s="1"/>
      <c r="U1785" s="1"/>
      <c r="V1785" s="1"/>
      <c r="W1785" s="1"/>
      <c r="AB1785" s="1"/>
      <c r="AC1785" s="1"/>
      <c r="AD1785" s="1"/>
    </row>
    <row r="1786" spans="7:30">
      <c r="G1786" s="1"/>
      <c r="H1786" s="1"/>
      <c r="I1786" s="1"/>
      <c r="N1786" s="1"/>
      <c r="O1786" s="1"/>
      <c r="P1786" s="1"/>
      <c r="U1786" s="1"/>
      <c r="V1786" s="1"/>
      <c r="W1786" s="1"/>
      <c r="AB1786" s="1"/>
      <c r="AC1786" s="1"/>
      <c r="AD1786" s="1"/>
    </row>
    <row r="1787" spans="7:30">
      <c r="G1787" s="1"/>
      <c r="H1787" s="1"/>
      <c r="I1787" s="1"/>
      <c r="N1787" s="1"/>
      <c r="O1787" s="1"/>
      <c r="P1787" s="1"/>
      <c r="U1787" s="1"/>
      <c r="V1787" s="1"/>
      <c r="W1787" s="1"/>
      <c r="AB1787" s="1"/>
      <c r="AC1787" s="1"/>
      <c r="AD1787" s="1"/>
    </row>
    <row r="1788" spans="7:30">
      <c r="G1788" s="1"/>
      <c r="H1788" s="1"/>
      <c r="I1788" s="1"/>
      <c r="N1788" s="1"/>
      <c r="O1788" s="1"/>
      <c r="P1788" s="1"/>
      <c r="U1788" s="1"/>
      <c r="V1788" s="1"/>
      <c r="W1788" s="1"/>
      <c r="AB1788" s="1"/>
      <c r="AC1788" s="1"/>
      <c r="AD1788" s="1"/>
    </row>
    <row r="1789" spans="7:30">
      <c r="G1789" s="1"/>
      <c r="H1789" s="1"/>
      <c r="I1789" s="1"/>
      <c r="N1789" s="1"/>
      <c r="O1789" s="1"/>
      <c r="P1789" s="1"/>
      <c r="U1789" s="1"/>
      <c r="V1789" s="1"/>
      <c r="W1789" s="1"/>
      <c r="AB1789" s="1"/>
      <c r="AC1789" s="1"/>
      <c r="AD1789" s="1"/>
    </row>
    <row r="1790" spans="7:30">
      <c r="G1790" s="1"/>
      <c r="H1790" s="1"/>
      <c r="I1790" s="1"/>
      <c r="N1790" s="1"/>
      <c r="O1790" s="1"/>
      <c r="P1790" s="1"/>
      <c r="U1790" s="1"/>
      <c r="V1790" s="1"/>
      <c r="W1790" s="1"/>
      <c r="AB1790" s="1"/>
      <c r="AC1790" s="1"/>
      <c r="AD1790" s="1"/>
    </row>
    <row r="1791" spans="7:30">
      <c r="G1791" s="1"/>
      <c r="H1791" s="1"/>
      <c r="I1791" s="1"/>
      <c r="N1791" s="1"/>
      <c r="O1791" s="1"/>
      <c r="P1791" s="1"/>
      <c r="U1791" s="1"/>
      <c r="V1791" s="1"/>
      <c r="W1791" s="1"/>
      <c r="AB1791" s="1"/>
      <c r="AC1791" s="1"/>
      <c r="AD1791" s="1"/>
    </row>
    <row r="1792" spans="7:30">
      <c r="G1792" s="1"/>
      <c r="H1792" s="1"/>
      <c r="I1792" s="1"/>
      <c r="N1792" s="1"/>
      <c r="O1792" s="1"/>
      <c r="P1792" s="1"/>
      <c r="U1792" s="1"/>
      <c r="V1792" s="1"/>
      <c r="W1792" s="1"/>
      <c r="AB1792" s="1"/>
      <c r="AC1792" s="1"/>
      <c r="AD1792" s="1"/>
    </row>
    <row r="1793" spans="7:30">
      <c r="G1793" s="1"/>
      <c r="H1793" s="1"/>
      <c r="I1793" s="1"/>
      <c r="N1793" s="1"/>
      <c r="O1793" s="1"/>
      <c r="P1793" s="1"/>
      <c r="U1793" s="1"/>
      <c r="V1793" s="1"/>
      <c r="W1793" s="1"/>
      <c r="AB1793" s="1"/>
      <c r="AC1793" s="1"/>
      <c r="AD1793" s="1"/>
    </row>
    <row r="1794" spans="7:30">
      <c r="G1794" s="1"/>
      <c r="H1794" s="1"/>
      <c r="I1794" s="1"/>
      <c r="N1794" s="1"/>
      <c r="O1794" s="1"/>
      <c r="P1794" s="1"/>
      <c r="U1794" s="1"/>
      <c r="V1794" s="1"/>
      <c r="W1794" s="1"/>
      <c r="AB1794" s="1"/>
      <c r="AC1794" s="1"/>
      <c r="AD1794" s="1"/>
    </row>
    <row r="1795" spans="7:30">
      <c r="G1795" s="1"/>
      <c r="H1795" s="1"/>
      <c r="I1795" s="1"/>
      <c r="N1795" s="1"/>
      <c r="O1795" s="1"/>
      <c r="P1795" s="1"/>
      <c r="U1795" s="1"/>
      <c r="V1795" s="1"/>
      <c r="W1795" s="1"/>
      <c r="AB1795" s="1"/>
      <c r="AC1795" s="1"/>
      <c r="AD1795" s="1"/>
    </row>
    <row r="1796" spans="7:30">
      <c r="G1796" s="1"/>
      <c r="H1796" s="1"/>
      <c r="I1796" s="1"/>
      <c r="N1796" s="1"/>
      <c r="O1796" s="1"/>
      <c r="P1796" s="1"/>
      <c r="U1796" s="1"/>
      <c r="V1796" s="1"/>
      <c r="W1796" s="1"/>
      <c r="AB1796" s="1"/>
      <c r="AC1796" s="1"/>
      <c r="AD1796" s="1"/>
    </row>
    <row r="1797" spans="7:30">
      <c r="G1797" s="1"/>
      <c r="H1797" s="1"/>
      <c r="I1797" s="1"/>
      <c r="N1797" s="1"/>
      <c r="O1797" s="1"/>
      <c r="P1797" s="1"/>
      <c r="U1797" s="1"/>
      <c r="V1797" s="1"/>
      <c r="W1797" s="1"/>
      <c r="AB1797" s="1"/>
      <c r="AC1797" s="1"/>
      <c r="AD1797" s="1"/>
    </row>
    <row r="1798" spans="7:30">
      <c r="G1798" s="1"/>
      <c r="H1798" s="1"/>
      <c r="I1798" s="1"/>
      <c r="N1798" s="1"/>
      <c r="O1798" s="1"/>
      <c r="P1798" s="1"/>
      <c r="U1798" s="1"/>
      <c r="V1798" s="1"/>
      <c r="W1798" s="1"/>
      <c r="AB1798" s="1"/>
      <c r="AC1798" s="1"/>
      <c r="AD1798" s="1"/>
    </row>
    <row r="1799" spans="7:30">
      <c r="G1799" s="1"/>
      <c r="H1799" s="1"/>
      <c r="I1799" s="1"/>
      <c r="N1799" s="1"/>
      <c r="O1799" s="1"/>
      <c r="P1799" s="1"/>
      <c r="U1799" s="1"/>
      <c r="V1799" s="1"/>
      <c r="W1799" s="1"/>
      <c r="AB1799" s="1"/>
      <c r="AC1799" s="1"/>
      <c r="AD1799" s="1"/>
    </row>
    <row r="1800" spans="7:30">
      <c r="G1800" s="1"/>
      <c r="H1800" s="1"/>
      <c r="I1800" s="1"/>
      <c r="N1800" s="1"/>
      <c r="O1800" s="1"/>
      <c r="P1800" s="1"/>
      <c r="U1800" s="1"/>
      <c r="V1800" s="1"/>
      <c r="W1800" s="1"/>
      <c r="AB1800" s="1"/>
      <c r="AC1800" s="1"/>
      <c r="AD1800" s="1"/>
    </row>
    <row r="1801" spans="7:30">
      <c r="G1801" s="1"/>
      <c r="H1801" s="1"/>
      <c r="I1801" s="1"/>
      <c r="N1801" s="1"/>
      <c r="O1801" s="1"/>
      <c r="P1801" s="1"/>
      <c r="U1801" s="1"/>
      <c r="V1801" s="1"/>
      <c r="W1801" s="1"/>
      <c r="AB1801" s="1"/>
      <c r="AC1801" s="1"/>
      <c r="AD1801" s="1"/>
    </row>
    <row r="1802" spans="7:30">
      <c r="G1802" s="1"/>
      <c r="H1802" s="1"/>
      <c r="I1802" s="1"/>
      <c r="N1802" s="1"/>
      <c r="O1802" s="1"/>
      <c r="P1802" s="1"/>
      <c r="U1802" s="1"/>
      <c r="V1802" s="1"/>
      <c r="W1802" s="1"/>
      <c r="AB1802" s="1"/>
      <c r="AC1802" s="1"/>
      <c r="AD1802" s="1"/>
    </row>
    <row r="1803" spans="7:30">
      <c r="G1803" s="1"/>
      <c r="H1803" s="1"/>
      <c r="I1803" s="1"/>
      <c r="N1803" s="1"/>
      <c r="O1803" s="1"/>
      <c r="P1803" s="1"/>
      <c r="U1803" s="1"/>
      <c r="V1803" s="1"/>
      <c r="W1803" s="1"/>
      <c r="AB1803" s="1"/>
      <c r="AC1803" s="1"/>
      <c r="AD1803" s="1"/>
    </row>
    <row r="1804" spans="7:30">
      <c r="G1804" s="1"/>
      <c r="H1804" s="1"/>
      <c r="I1804" s="1"/>
      <c r="N1804" s="1"/>
      <c r="O1804" s="1"/>
      <c r="P1804" s="1"/>
      <c r="U1804" s="1"/>
      <c r="V1804" s="1"/>
      <c r="W1804" s="1"/>
      <c r="AB1804" s="1"/>
      <c r="AC1804" s="1"/>
      <c r="AD1804" s="1"/>
    </row>
    <row r="1805" spans="7:30">
      <c r="G1805" s="1"/>
      <c r="H1805" s="1"/>
      <c r="I1805" s="1"/>
      <c r="N1805" s="1"/>
      <c r="O1805" s="1"/>
      <c r="P1805" s="1"/>
      <c r="U1805" s="1"/>
      <c r="V1805" s="1"/>
      <c r="W1805" s="1"/>
      <c r="AB1805" s="1"/>
      <c r="AC1805" s="1"/>
      <c r="AD1805" s="1"/>
    </row>
    <row r="1806" spans="7:30">
      <c r="G1806" s="1"/>
      <c r="H1806" s="1"/>
      <c r="I1806" s="1"/>
      <c r="N1806" s="1"/>
      <c r="O1806" s="1"/>
      <c r="P1806" s="1"/>
      <c r="U1806" s="1"/>
      <c r="V1806" s="1"/>
      <c r="W1806" s="1"/>
      <c r="AB1806" s="1"/>
      <c r="AC1806" s="1"/>
      <c r="AD1806" s="1"/>
    </row>
    <row r="1807" spans="7:30">
      <c r="G1807" s="1"/>
      <c r="H1807" s="1"/>
      <c r="I1807" s="1"/>
      <c r="N1807" s="1"/>
      <c r="O1807" s="1"/>
      <c r="P1807" s="1"/>
      <c r="U1807" s="1"/>
      <c r="V1807" s="1"/>
      <c r="W1807" s="1"/>
      <c r="AB1807" s="1"/>
      <c r="AC1807" s="1"/>
      <c r="AD1807" s="1"/>
    </row>
    <row r="1808" spans="7:30">
      <c r="G1808" s="1"/>
      <c r="H1808" s="1"/>
      <c r="I1808" s="1"/>
      <c r="N1808" s="1"/>
      <c r="O1808" s="1"/>
      <c r="P1808" s="1"/>
      <c r="U1808" s="1"/>
      <c r="V1808" s="1"/>
      <c r="W1808" s="1"/>
      <c r="AB1808" s="1"/>
      <c r="AC1808" s="1"/>
      <c r="AD1808" s="1"/>
    </row>
    <row r="1809" spans="7:30">
      <c r="G1809" s="1"/>
      <c r="H1809" s="1"/>
      <c r="I1809" s="1"/>
      <c r="N1809" s="1"/>
      <c r="O1809" s="1"/>
      <c r="P1809" s="1"/>
      <c r="U1809" s="1"/>
      <c r="V1809" s="1"/>
      <c r="W1809" s="1"/>
      <c r="AB1809" s="1"/>
      <c r="AC1809" s="1"/>
      <c r="AD1809" s="1"/>
    </row>
    <row r="1810" spans="7:30">
      <c r="G1810" s="1"/>
      <c r="H1810" s="1"/>
      <c r="I1810" s="1"/>
      <c r="N1810" s="1"/>
      <c r="O1810" s="1"/>
      <c r="P1810" s="1"/>
      <c r="U1810" s="1"/>
      <c r="V1810" s="1"/>
      <c r="W1810" s="1"/>
      <c r="AB1810" s="1"/>
      <c r="AC1810" s="1"/>
      <c r="AD1810" s="1"/>
    </row>
    <row r="1811" spans="7:30">
      <c r="G1811" s="1"/>
      <c r="H1811" s="1"/>
      <c r="I1811" s="1"/>
      <c r="N1811" s="1"/>
      <c r="O1811" s="1"/>
      <c r="P1811" s="1"/>
      <c r="U1811" s="1"/>
      <c r="V1811" s="1"/>
      <c r="W1811" s="1"/>
      <c r="AB1811" s="1"/>
      <c r="AC1811" s="1"/>
      <c r="AD1811" s="1"/>
    </row>
    <row r="1812" spans="7:30">
      <c r="G1812" s="1"/>
      <c r="H1812" s="1"/>
      <c r="I1812" s="1"/>
      <c r="N1812" s="1"/>
      <c r="O1812" s="1"/>
      <c r="P1812" s="1"/>
      <c r="U1812" s="1"/>
      <c r="V1812" s="1"/>
      <c r="W1812" s="1"/>
      <c r="AB1812" s="1"/>
      <c r="AC1812" s="1"/>
      <c r="AD1812" s="1"/>
    </row>
    <row r="1813" spans="7:30">
      <c r="G1813" s="1"/>
      <c r="H1813" s="1"/>
      <c r="I1813" s="1"/>
      <c r="N1813" s="1"/>
      <c r="O1813" s="1"/>
      <c r="P1813" s="1"/>
      <c r="U1813" s="1"/>
      <c r="V1813" s="1"/>
      <c r="W1813" s="1"/>
      <c r="AB1813" s="1"/>
      <c r="AC1813" s="1"/>
      <c r="AD1813" s="1"/>
    </row>
    <row r="1814" spans="7:30">
      <c r="G1814" s="1"/>
      <c r="H1814" s="1"/>
      <c r="I1814" s="1"/>
      <c r="N1814" s="1"/>
      <c r="O1814" s="1"/>
      <c r="P1814" s="1"/>
      <c r="U1814" s="1"/>
      <c r="V1814" s="1"/>
      <c r="W1814" s="1"/>
      <c r="AB1814" s="1"/>
      <c r="AC1814" s="1"/>
      <c r="AD1814" s="1"/>
    </row>
    <row r="1815" spans="7:30">
      <c r="G1815" s="1"/>
      <c r="H1815" s="1"/>
      <c r="I1815" s="1"/>
      <c r="N1815" s="1"/>
      <c r="O1815" s="1"/>
      <c r="P1815" s="1"/>
      <c r="U1815" s="1"/>
      <c r="V1815" s="1"/>
      <c r="W1815" s="1"/>
      <c r="AB1815" s="1"/>
      <c r="AC1815" s="1"/>
      <c r="AD1815" s="1"/>
    </row>
    <row r="1816" spans="7:30">
      <c r="G1816" s="1"/>
      <c r="H1816" s="1"/>
      <c r="I1816" s="1"/>
      <c r="N1816" s="1"/>
      <c r="O1816" s="1"/>
      <c r="P1816" s="1"/>
      <c r="U1816" s="1"/>
      <c r="V1816" s="1"/>
      <c r="W1816" s="1"/>
      <c r="AB1816" s="1"/>
      <c r="AC1816" s="1"/>
      <c r="AD1816" s="1"/>
    </row>
    <row r="1817" spans="7:30">
      <c r="G1817" s="1"/>
      <c r="H1817" s="1"/>
      <c r="I1817" s="1"/>
      <c r="N1817" s="1"/>
      <c r="O1817" s="1"/>
      <c r="P1817" s="1"/>
      <c r="U1817" s="1"/>
      <c r="V1817" s="1"/>
      <c r="W1817" s="1"/>
      <c r="AB1817" s="1"/>
      <c r="AC1817" s="1"/>
      <c r="AD1817" s="1"/>
    </row>
    <row r="1818" spans="7:30">
      <c r="G1818" s="1"/>
      <c r="H1818" s="1"/>
      <c r="I1818" s="1"/>
      <c r="N1818" s="1"/>
      <c r="O1818" s="1"/>
      <c r="P1818" s="1"/>
      <c r="U1818" s="1"/>
      <c r="V1818" s="1"/>
      <c r="W1818" s="1"/>
      <c r="AB1818" s="1"/>
      <c r="AC1818" s="1"/>
      <c r="AD1818" s="1"/>
    </row>
    <row r="1819" spans="7:30">
      <c r="G1819" s="1"/>
      <c r="H1819" s="1"/>
      <c r="I1819" s="1"/>
      <c r="N1819" s="1"/>
      <c r="O1819" s="1"/>
      <c r="P1819" s="1"/>
      <c r="U1819" s="1"/>
      <c r="V1819" s="1"/>
      <c r="W1819" s="1"/>
      <c r="AB1819" s="1"/>
      <c r="AC1819" s="1"/>
      <c r="AD1819" s="1"/>
    </row>
    <row r="1820" spans="7:30">
      <c r="G1820" s="1"/>
      <c r="H1820" s="1"/>
      <c r="I1820" s="1"/>
      <c r="N1820" s="1"/>
      <c r="O1820" s="1"/>
      <c r="P1820" s="1"/>
      <c r="U1820" s="1"/>
      <c r="V1820" s="1"/>
      <c r="W1820" s="1"/>
      <c r="AB1820" s="1"/>
      <c r="AC1820" s="1"/>
      <c r="AD1820" s="1"/>
    </row>
    <row r="1821" spans="7:30">
      <c r="G1821" s="1"/>
      <c r="H1821" s="1"/>
      <c r="I1821" s="1"/>
      <c r="N1821" s="1"/>
      <c r="O1821" s="1"/>
      <c r="P1821" s="1"/>
      <c r="U1821" s="1"/>
      <c r="V1821" s="1"/>
      <c r="W1821" s="1"/>
      <c r="AB1821" s="1"/>
      <c r="AC1821" s="1"/>
      <c r="AD1821" s="1"/>
    </row>
    <row r="1822" spans="7:30">
      <c r="G1822" s="1"/>
      <c r="H1822" s="1"/>
      <c r="I1822" s="1"/>
      <c r="N1822" s="1"/>
      <c r="O1822" s="1"/>
      <c r="P1822" s="1"/>
      <c r="U1822" s="1"/>
      <c r="V1822" s="1"/>
      <c r="W1822" s="1"/>
      <c r="AB1822" s="1"/>
      <c r="AC1822" s="1"/>
      <c r="AD1822" s="1"/>
    </row>
    <row r="1823" spans="7:30">
      <c r="G1823" s="1"/>
      <c r="H1823" s="1"/>
      <c r="I1823" s="1"/>
      <c r="N1823" s="1"/>
      <c r="O1823" s="1"/>
      <c r="P1823" s="1"/>
      <c r="U1823" s="1"/>
      <c r="V1823" s="1"/>
      <c r="W1823" s="1"/>
      <c r="AB1823" s="1"/>
      <c r="AC1823" s="1"/>
      <c r="AD1823" s="1"/>
    </row>
    <row r="1824" spans="7:30">
      <c r="G1824" s="1"/>
      <c r="H1824" s="1"/>
      <c r="I1824" s="1"/>
      <c r="N1824" s="1"/>
      <c r="O1824" s="1"/>
      <c r="P1824" s="1"/>
      <c r="U1824" s="1"/>
      <c r="V1824" s="1"/>
      <c r="W1824" s="1"/>
      <c r="AB1824" s="1"/>
      <c r="AC1824" s="1"/>
      <c r="AD1824" s="1"/>
    </row>
    <row r="1825" spans="7:30">
      <c r="G1825" s="1"/>
      <c r="H1825" s="1"/>
      <c r="I1825" s="1"/>
      <c r="N1825" s="1"/>
      <c r="O1825" s="1"/>
      <c r="P1825" s="1"/>
      <c r="U1825" s="1"/>
      <c r="V1825" s="1"/>
      <c r="W1825" s="1"/>
      <c r="AB1825" s="1"/>
      <c r="AC1825" s="1"/>
      <c r="AD1825" s="1"/>
    </row>
    <row r="1826" spans="7:30">
      <c r="G1826" s="1"/>
      <c r="H1826" s="1"/>
      <c r="I1826" s="1"/>
      <c r="N1826" s="1"/>
      <c r="O1826" s="1"/>
      <c r="P1826" s="1"/>
      <c r="U1826" s="1"/>
      <c r="V1826" s="1"/>
      <c r="W1826" s="1"/>
      <c r="AB1826" s="1"/>
      <c r="AC1826" s="1"/>
      <c r="AD1826" s="1"/>
    </row>
    <row r="1827" spans="7:30">
      <c r="G1827" s="1"/>
      <c r="H1827" s="1"/>
      <c r="I1827" s="1"/>
      <c r="N1827" s="1"/>
      <c r="O1827" s="1"/>
      <c r="P1827" s="1"/>
      <c r="U1827" s="1"/>
      <c r="V1827" s="1"/>
      <c r="W1827" s="1"/>
      <c r="AB1827" s="1"/>
      <c r="AC1827" s="1"/>
      <c r="AD1827" s="1"/>
    </row>
    <row r="1828" spans="7:30">
      <c r="G1828" s="1"/>
      <c r="H1828" s="1"/>
      <c r="I1828" s="1"/>
      <c r="N1828" s="1"/>
      <c r="O1828" s="1"/>
      <c r="P1828" s="1"/>
      <c r="U1828" s="1"/>
      <c r="V1828" s="1"/>
      <c r="W1828" s="1"/>
      <c r="AB1828" s="1"/>
      <c r="AC1828" s="1"/>
      <c r="AD1828" s="1"/>
    </row>
    <row r="1829" spans="7:30">
      <c r="G1829" s="1"/>
      <c r="H1829" s="1"/>
      <c r="I1829" s="1"/>
      <c r="N1829" s="1"/>
      <c r="O1829" s="1"/>
      <c r="P1829" s="1"/>
      <c r="U1829" s="1"/>
      <c r="V1829" s="1"/>
      <c r="W1829" s="1"/>
      <c r="AB1829" s="1"/>
      <c r="AC1829" s="1"/>
      <c r="AD1829" s="1"/>
    </row>
    <row r="1830" spans="7:30">
      <c r="G1830" s="1"/>
      <c r="H1830" s="1"/>
      <c r="I1830" s="1"/>
      <c r="N1830" s="1"/>
      <c r="O1830" s="1"/>
      <c r="P1830" s="1"/>
      <c r="U1830" s="1"/>
      <c r="V1830" s="1"/>
      <c r="W1830" s="1"/>
      <c r="AB1830" s="1"/>
      <c r="AC1830" s="1"/>
      <c r="AD1830" s="1"/>
    </row>
    <row r="1831" spans="7:30">
      <c r="G1831" s="1"/>
      <c r="H1831" s="1"/>
      <c r="I1831" s="1"/>
      <c r="N1831" s="1"/>
      <c r="O1831" s="1"/>
      <c r="P1831" s="1"/>
      <c r="U1831" s="1"/>
      <c r="V1831" s="1"/>
      <c r="W1831" s="1"/>
      <c r="AB1831" s="1"/>
      <c r="AC1831" s="1"/>
      <c r="AD1831" s="1"/>
    </row>
    <row r="1832" spans="7:30">
      <c r="G1832" s="1"/>
      <c r="H1832" s="1"/>
      <c r="I1832" s="1"/>
      <c r="N1832" s="1"/>
      <c r="O1832" s="1"/>
      <c r="P1832" s="1"/>
      <c r="U1832" s="1"/>
      <c r="V1832" s="1"/>
      <c r="W1832" s="1"/>
      <c r="AB1832" s="1"/>
      <c r="AC1832" s="1"/>
      <c r="AD1832" s="1"/>
    </row>
    <row r="1833" spans="7:30">
      <c r="G1833" s="1"/>
      <c r="H1833" s="1"/>
      <c r="I1833" s="1"/>
      <c r="N1833" s="1"/>
      <c r="O1833" s="1"/>
      <c r="P1833" s="1"/>
      <c r="U1833" s="1"/>
      <c r="V1833" s="1"/>
      <c r="W1833" s="1"/>
      <c r="AB1833" s="1"/>
      <c r="AC1833" s="1"/>
      <c r="AD1833" s="1"/>
    </row>
    <row r="1834" spans="7:30">
      <c r="G1834" s="1"/>
      <c r="H1834" s="1"/>
      <c r="I1834" s="1"/>
      <c r="N1834" s="1"/>
      <c r="O1834" s="1"/>
      <c r="P1834" s="1"/>
      <c r="U1834" s="1"/>
      <c r="V1834" s="1"/>
      <c r="W1834" s="1"/>
      <c r="AB1834" s="1"/>
      <c r="AC1834" s="1"/>
      <c r="AD1834" s="1"/>
    </row>
    <row r="1835" spans="7:30">
      <c r="G1835" s="1"/>
      <c r="H1835" s="1"/>
      <c r="I1835" s="1"/>
      <c r="N1835" s="1"/>
      <c r="O1835" s="1"/>
      <c r="P1835" s="1"/>
      <c r="U1835" s="1"/>
      <c r="V1835" s="1"/>
      <c r="W1835" s="1"/>
      <c r="AB1835" s="1"/>
      <c r="AC1835" s="1"/>
      <c r="AD1835" s="1"/>
    </row>
    <row r="1836" spans="7:30">
      <c r="G1836" s="1"/>
      <c r="H1836" s="1"/>
      <c r="I1836" s="1"/>
      <c r="N1836" s="1"/>
      <c r="O1836" s="1"/>
      <c r="P1836" s="1"/>
      <c r="U1836" s="1"/>
      <c r="V1836" s="1"/>
      <c r="W1836" s="1"/>
      <c r="AB1836" s="1"/>
      <c r="AC1836" s="1"/>
      <c r="AD1836" s="1"/>
    </row>
    <row r="1837" spans="7:30">
      <c r="G1837" s="1"/>
      <c r="H1837" s="1"/>
      <c r="I1837" s="1"/>
      <c r="N1837" s="1"/>
      <c r="O1837" s="1"/>
      <c r="P1837" s="1"/>
      <c r="U1837" s="1"/>
      <c r="V1837" s="1"/>
      <c r="W1837" s="1"/>
      <c r="AB1837" s="1"/>
      <c r="AC1837" s="1"/>
      <c r="AD1837" s="1"/>
    </row>
    <row r="1838" spans="7:30">
      <c r="G1838" s="1"/>
      <c r="H1838" s="1"/>
      <c r="I1838" s="1"/>
      <c r="N1838" s="1"/>
      <c r="O1838" s="1"/>
      <c r="P1838" s="1"/>
      <c r="U1838" s="1"/>
      <c r="V1838" s="1"/>
      <c r="W1838" s="1"/>
      <c r="AB1838" s="1"/>
      <c r="AC1838" s="1"/>
      <c r="AD1838" s="1"/>
    </row>
  </sheetData>
  <mergeCells count="41">
    <mergeCell ref="X9:X11"/>
    <mergeCell ref="Y9:Y11"/>
    <mergeCell ref="A5:Z5"/>
    <mergeCell ref="T4:Z4"/>
    <mergeCell ref="T8:Z8"/>
    <mergeCell ref="T9:T11"/>
    <mergeCell ref="T7:Z7"/>
    <mergeCell ref="F7:L7"/>
    <mergeCell ref="G9:I9"/>
    <mergeCell ref="M7:S7"/>
    <mergeCell ref="S9:S10"/>
    <mergeCell ref="N9:P9"/>
    <mergeCell ref="AA4:AG4"/>
    <mergeCell ref="AA7:AG7"/>
    <mergeCell ref="AA8:AG8"/>
    <mergeCell ref="AA9:AA11"/>
    <mergeCell ref="AB9:AD9"/>
    <mergeCell ref="AE9:AE11"/>
    <mergeCell ref="AF9:AF11"/>
    <mergeCell ref="AG9:AG10"/>
    <mergeCell ref="L105:M105"/>
    <mergeCell ref="U9:W9"/>
    <mergeCell ref="Z9:Z10"/>
    <mergeCell ref="R9:R11"/>
    <mergeCell ref="C7:C11"/>
    <mergeCell ref="Q9:Q11"/>
    <mergeCell ref="F9:F11"/>
    <mergeCell ref="M9:M11"/>
    <mergeCell ref="L9:L10"/>
    <mergeCell ref="D10:D11"/>
    <mergeCell ref="E7:E10"/>
    <mergeCell ref="J9:J11"/>
    <mergeCell ref="F8:L8"/>
    <mergeCell ref="K9:K11"/>
    <mergeCell ref="M8:S8"/>
    <mergeCell ref="D7:D9"/>
    <mergeCell ref="A100:B100"/>
    <mergeCell ref="A7:A11"/>
    <mergeCell ref="B7:B11"/>
    <mergeCell ref="A33:A34"/>
    <mergeCell ref="B33:B34"/>
  </mergeCells>
  <phoneticPr fontId="18" type="noConversion"/>
  <printOptions horizontalCentered="1"/>
  <pageMargins left="0" right="0" top="0" bottom="0" header="0.31496062992125984" footer="0.31496062992125984"/>
  <pageSetup paperSize="9" scale="20" fitToHeight="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прил.7</vt:lpstr>
      <vt:lpstr>прил.7!Заголовки_для_печати</vt:lpstr>
      <vt:lpstr>прил.7!Область_печати</vt:lpstr>
    </vt:vector>
  </TitlesOfParts>
  <Company>НПОПАТ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Великоцкая</dc:creator>
  <cp:lastModifiedBy>Грицюк Марина Геннадьевна</cp:lastModifiedBy>
  <cp:lastPrinted>2017-11-07T03:20:36Z</cp:lastPrinted>
  <dcterms:created xsi:type="dcterms:W3CDTF">2005-04-22T01:58:34Z</dcterms:created>
  <dcterms:modified xsi:type="dcterms:W3CDTF">2018-06-01T04:53:29Z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0x010100AE48085520489E40AE3EF295D1857196</vt:lpwstr>
  </property>
</Properties>
</file>